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mpengineering-my.sharepoint.com/personal/robin_sundberg_emp-engineering_com/Documents/Desktop/Robin/RSS/"/>
    </mc:Choice>
  </mc:AlternateContent>
  <xr:revisionPtr revIDLastSave="33" documentId="8_{E0B69B40-1A94-4D21-A9AD-45E852300627}" xr6:coauthVersionLast="47" xr6:coauthVersionMax="47" xr10:uidLastSave="{D01D04FD-3D24-4E80-B8E8-3810BC01E7B5}"/>
  <bookViews>
    <workbookView xWindow="-108" yWindow="-108" windowWidth="23256" windowHeight="12456" firstSheet="6" activeTab="16" xr2:uid="{00000000-000D-0000-FFFF-FFFF00000000}"/>
  </bookViews>
  <sheets>
    <sheet name="D1, R1" sheetId="1" r:id="rId1"/>
    <sheet name="D1, R2" sheetId="20" r:id="rId2"/>
    <sheet name="D1, R3" sheetId="21" r:id="rId3"/>
    <sheet name="D1, R4" sheetId="22" r:id="rId4"/>
    <sheet name="D2, R1" sheetId="24" r:id="rId5"/>
    <sheet name="D2, R2" sheetId="26" r:id="rId6"/>
    <sheet name="D2, R3" sheetId="25" r:id="rId7"/>
    <sheet name="D2, R4" sheetId="27" r:id="rId8"/>
    <sheet name="D2, R5" sheetId="28" r:id="rId9"/>
    <sheet name="D3, R1" sheetId="30" r:id="rId10"/>
    <sheet name="D3, R2" sheetId="31" r:id="rId11"/>
    <sheet name="D3, R3" sheetId="32" r:id="rId12"/>
    <sheet name="D4, R1" sheetId="33" r:id="rId13"/>
    <sheet name="D4, R2" sheetId="34" r:id="rId14"/>
    <sheet name="D4, R3" sheetId="35" r:id="rId15"/>
    <sheet name="D4, R4" sheetId="36" r:id="rId16"/>
    <sheet name="Total" sheetId="11" r:id="rId17"/>
  </sheets>
  <definedNames>
    <definedName name="_xlnm._FilterDatabase" localSheetId="0" hidden="1">'D1, R1'!$A$7:$J$7</definedName>
    <definedName name="_xlnm._FilterDatabase" localSheetId="1" hidden="1">'D1, R2'!$A$7:$J$7</definedName>
    <definedName name="_xlnm._FilterDatabase" localSheetId="2" hidden="1">'D1, R3'!$A$7:$J$7</definedName>
    <definedName name="_xlnm._FilterDatabase" localSheetId="3" hidden="1">'D1, R4'!$A$7:$J$7</definedName>
    <definedName name="_xlnm._FilterDatabase" localSheetId="4" hidden="1">'D2, R1'!$A$7:$J$7</definedName>
    <definedName name="_xlnm._FilterDatabase" localSheetId="5" hidden="1">'D2, R2'!$A$7:$J$7</definedName>
    <definedName name="_xlnm._FilterDatabase" localSheetId="6" hidden="1">'D2, R3'!$A$7:$J$7</definedName>
    <definedName name="_xlnm._FilterDatabase" localSheetId="7" hidden="1">'D2, R4'!$A$7:$J$7</definedName>
    <definedName name="_xlnm._FilterDatabase" localSheetId="8" hidden="1">'D2, R5'!$A$7:$J$7</definedName>
    <definedName name="_xlnm._FilterDatabase" localSheetId="9" hidden="1">'D3, R1'!$A$7:$J$7</definedName>
    <definedName name="_xlnm._FilterDatabase" localSheetId="10" hidden="1">'D3, R2'!$A$7:$J$7</definedName>
    <definedName name="_xlnm._FilterDatabase" localSheetId="11" hidden="1">'D3, R3'!$A$7:$J$7</definedName>
    <definedName name="_xlnm._FilterDatabase" localSheetId="12" hidden="1">'D4, R1'!$A$7:$J$7</definedName>
    <definedName name="_xlnm._FilterDatabase" localSheetId="13" hidden="1">'D4, R2'!$A$7:$J$7</definedName>
    <definedName name="_xlnm._FilterDatabase" localSheetId="14" hidden="1">'D4, R3'!$A$7:$J$7</definedName>
    <definedName name="_xlnm._FilterDatabase" localSheetId="15" hidden="1">'D4, R4'!$A$7:$J$7</definedName>
    <definedName name="_xlnm._FilterDatabase" localSheetId="16" hidden="1">Total!$A$6:$U$6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1" l="1"/>
  <c r="U8" i="11"/>
  <c r="U17" i="11"/>
  <c r="U10" i="11"/>
  <c r="U12" i="11"/>
  <c r="U14" i="11"/>
  <c r="U9" i="11"/>
  <c r="U11" i="11"/>
  <c r="U13" i="11"/>
  <c r="U16" i="11"/>
  <c r="U7" i="11"/>
  <c r="H8" i="36"/>
  <c r="I8" i="36" s="1"/>
  <c r="H11" i="36"/>
  <c r="I11" i="36" s="1"/>
  <c r="H13" i="36"/>
  <c r="I13" i="36" s="1"/>
  <c r="H12" i="36"/>
  <c r="I12" i="36" s="1"/>
  <c r="H14" i="36"/>
  <c r="I14" i="36" s="1"/>
  <c r="H9" i="36"/>
  <c r="I9" i="36" s="1"/>
  <c r="H10" i="36"/>
  <c r="I10" i="36" s="1"/>
  <c r="H8" i="35"/>
  <c r="I8" i="35" s="1"/>
  <c r="H11" i="35"/>
  <c r="I11" i="35" s="1"/>
  <c r="H13" i="35"/>
  <c r="I13" i="35" s="1"/>
  <c r="H12" i="35"/>
  <c r="I12" i="35" s="1"/>
  <c r="H14" i="35"/>
  <c r="I14" i="35" s="1"/>
  <c r="H9" i="35"/>
  <c r="I9" i="35" s="1"/>
  <c r="H10" i="35"/>
  <c r="I10" i="35" s="1"/>
  <c r="H14" i="34"/>
  <c r="I14" i="34" s="1"/>
  <c r="H8" i="34"/>
  <c r="I8" i="34" s="1"/>
  <c r="H11" i="34"/>
  <c r="I11" i="34" s="1"/>
  <c r="H13" i="34"/>
  <c r="I13" i="34" s="1"/>
  <c r="H12" i="34"/>
  <c r="I12" i="34" s="1"/>
  <c r="H9" i="34"/>
  <c r="I9" i="34" s="1"/>
  <c r="H10" i="34"/>
  <c r="I10" i="34" s="1"/>
  <c r="H11" i="33"/>
  <c r="I11" i="33" s="1"/>
  <c r="H8" i="33"/>
  <c r="I8" i="33" s="1"/>
  <c r="H13" i="33"/>
  <c r="I13" i="33" s="1"/>
  <c r="H12" i="33"/>
  <c r="I12" i="33" s="1"/>
  <c r="H9" i="33"/>
  <c r="I9" i="33" s="1"/>
  <c r="H10" i="33"/>
  <c r="I10" i="33" s="1"/>
  <c r="H9" i="32"/>
  <c r="I9" i="32" s="1"/>
  <c r="H10" i="32"/>
  <c r="I10" i="32" s="1"/>
  <c r="H13" i="32"/>
  <c r="I13" i="32" s="1"/>
  <c r="H12" i="32"/>
  <c r="I12" i="32" s="1"/>
  <c r="H11" i="32"/>
  <c r="I11" i="32" s="1"/>
  <c r="H8" i="32"/>
  <c r="I8" i="32" s="1"/>
  <c r="H12" i="31"/>
  <c r="I12" i="31" s="1"/>
  <c r="H14" i="30"/>
  <c r="I14" i="30" s="1"/>
  <c r="H13" i="31"/>
  <c r="I13" i="31" s="1"/>
  <c r="H11" i="31"/>
  <c r="I11" i="31" s="1"/>
  <c r="H14" i="31"/>
  <c r="I14" i="31" s="1"/>
  <c r="H8" i="31"/>
  <c r="I8" i="31" s="1"/>
  <c r="H10" i="31"/>
  <c r="I10" i="31" s="1"/>
  <c r="H9" i="31"/>
  <c r="I9" i="31" s="1"/>
  <c r="H11" i="30"/>
  <c r="I11" i="30" s="1"/>
  <c r="H12" i="30"/>
  <c r="I12" i="30" s="1"/>
  <c r="H10" i="30"/>
  <c r="I10" i="30" s="1"/>
  <c r="H8" i="30"/>
  <c r="I8" i="30" s="1"/>
  <c r="H13" i="30"/>
  <c r="I13" i="30" s="1"/>
  <c r="H9" i="30"/>
  <c r="I9" i="30" s="1"/>
  <c r="H13" i="28"/>
  <c r="I13" i="28" s="1"/>
  <c r="H10" i="28"/>
  <c r="I10" i="28" s="1"/>
  <c r="H9" i="28"/>
  <c r="I9" i="28" s="1"/>
  <c r="H12" i="28"/>
  <c r="I12" i="28" s="1"/>
  <c r="H11" i="28"/>
  <c r="I11" i="28" s="1"/>
  <c r="H8" i="28"/>
  <c r="I8" i="28" s="1"/>
  <c r="H12" i="27"/>
  <c r="I12" i="27" s="1"/>
  <c r="H10" i="27"/>
  <c r="I10" i="27" s="1"/>
  <c r="H11" i="27"/>
  <c r="I11" i="27" s="1"/>
  <c r="H9" i="27"/>
  <c r="I9" i="27" s="1"/>
  <c r="H13" i="27"/>
  <c r="I13" i="27" s="1"/>
  <c r="H8" i="27"/>
  <c r="I8" i="27" s="1"/>
  <c r="H11" i="26"/>
  <c r="I11" i="26" s="1"/>
  <c r="H9" i="26"/>
  <c r="I9" i="26" s="1"/>
  <c r="H10" i="26"/>
  <c r="I10" i="26" s="1"/>
  <c r="H12" i="26"/>
  <c r="I12" i="26" s="1"/>
  <c r="H8" i="26"/>
  <c r="I8" i="26" s="1"/>
  <c r="H11" i="25"/>
  <c r="I11" i="25" s="1"/>
  <c r="H9" i="25"/>
  <c r="I9" i="25" s="1"/>
  <c r="H10" i="25"/>
  <c r="I10" i="25" s="1"/>
  <c r="H12" i="25"/>
  <c r="I12" i="25" s="1"/>
  <c r="H8" i="25"/>
  <c r="I8" i="25" s="1"/>
  <c r="H9" i="24"/>
  <c r="I9" i="24" s="1"/>
  <c r="H10" i="24"/>
  <c r="I10" i="24" s="1"/>
  <c r="H11" i="24"/>
  <c r="I11" i="24" s="1"/>
  <c r="H12" i="24"/>
  <c r="I12" i="24" s="1"/>
  <c r="H8" i="24"/>
  <c r="I8" i="24" s="1"/>
  <c r="H10" i="22"/>
  <c r="I10" i="22" s="1"/>
  <c r="H9" i="22"/>
  <c r="I9" i="22" s="1"/>
  <c r="H8" i="22"/>
  <c r="I8" i="22" s="1"/>
  <c r="H11" i="21"/>
  <c r="I11" i="21" s="1"/>
  <c r="H10" i="21"/>
  <c r="I10" i="21" s="1"/>
  <c r="H9" i="21"/>
  <c r="I9" i="21" s="1"/>
  <c r="H8" i="21"/>
  <c r="I8" i="21" s="1"/>
  <c r="H8" i="20"/>
  <c r="I8" i="20" s="1"/>
  <c r="H10" i="20"/>
  <c r="I10" i="20" s="1"/>
  <c r="H9" i="20"/>
  <c r="I9" i="20" s="1"/>
  <c r="H11" i="1"/>
  <c r="I11" i="1" s="1"/>
  <c r="H9" i="1"/>
  <c r="I9" i="1" s="1"/>
  <c r="H8" i="1"/>
  <c r="I8" i="1" s="1"/>
  <c r="H10" i="1"/>
  <c r="I10" i="1" s="1"/>
</calcChain>
</file>

<file path=xl/sharedStrings.xml><?xml version="1.0" encoding="utf-8"?>
<sst xmlns="http://schemas.openxmlformats.org/spreadsheetml/2006/main" count="677" uniqueCount="69">
  <si>
    <t>Plats</t>
  </si>
  <si>
    <t>Rorsman</t>
  </si>
  <si>
    <t xml:space="preserve">Båt </t>
  </si>
  <si>
    <t>Mobil</t>
  </si>
  <si>
    <t>SRS</t>
  </si>
  <si>
    <t>Starttid</t>
  </si>
  <si>
    <t>Måltid</t>
  </si>
  <si>
    <t>Korr. tid</t>
  </si>
  <si>
    <t>Alvin Stridfeldt</t>
  </si>
  <si>
    <t>C55 Röd</t>
  </si>
  <si>
    <t>?</t>
  </si>
  <si>
    <t>Robin Sundberg</t>
  </si>
  <si>
    <t>Dacapo 21</t>
  </si>
  <si>
    <t>Strike 20</t>
  </si>
  <si>
    <t>Mattias Kempff</t>
  </si>
  <si>
    <t>Soling</t>
  </si>
  <si>
    <t>Summa</t>
  </si>
  <si>
    <t>DNS</t>
  </si>
  <si>
    <t xml:space="preserve">                    </t>
  </si>
  <si>
    <t>Kopparhinken 2025</t>
  </si>
  <si>
    <t>Maxi 68</t>
  </si>
  <si>
    <t>Christer Ljunqvist</t>
  </si>
  <si>
    <t>Johan Trolin</t>
  </si>
  <si>
    <t>DNF</t>
  </si>
  <si>
    <t>Samuel Flis</t>
  </si>
  <si>
    <t>Mirror</t>
  </si>
  <si>
    <t>Seglad tid</t>
  </si>
  <si>
    <t>Stefan Enerud</t>
  </si>
  <si>
    <t>Andreas Björkman</t>
  </si>
  <si>
    <t>C55 Gul</t>
  </si>
  <si>
    <t>Shark 24</t>
  </si>
  <si>
    <t>Deltävling 1, Race 1</t>
  </si>
  <si>
    <t>Deltävling 1, Race 2</t>
  </si>
  <si>
    <t>Deltävling 1, Race 3</t>
  </si>
  <si>
    <t>Deltävling 1, Race 4</t>
  </si>
  <si>
    <t>Manfred Barck</t>
  </si>
  <si>
    <t>Hobie 16</t>
  </si>
  <si>
    <t>Deltävling 2, Race 1</t>
  </si>
  <si>
    <t>Deltävling 2, Race 2</t>
  </si>
  <si>
    <t>Deltävling 2, Race 3</t>
  </si>
  <si>
    <t>Deltävling 2, Race 4</t>
  </si>
  <si>
    <t>Deltävling 2, Race 5</t>
  </si>
  <si>
    <t>Deltävling 3, Race 1</t>
  </si>
  <si>
    <t>D1,R1</t>
  </si>
  <si>
    <t>D1,R2</t>
  </si>
  <si>
    <t>D1,R3</t>
  </si>
  <si>
    <t>D1,R4</t>
  </si>
  <si>
    <t>D2,R1</t>
  </si>
  <si>
    <t>Kopparhinken 2025, total</t>
  </si>
  <si>
    <t>D2,R2</t>
  </si>
  <si>
    <t>D2,R3</t>
  </si>
  <si>
    <t>D2,R4</t>
  </si>
  <si>
    <t>D2,R5</t>
  </si>
  <si>
    <t>D3,R1</t>
  </si>
  <si>
    <t>D3,R2</t>
  </si>
  <si>
    <t>D3,R3</t>
  </si>
  <si>
    <t>Deltävling 3, Race 3</t>
  </si>
  <si>
    <t>Deltävling 3, Race 2</t>
  </si>
  <si>
    <t>Thomas Hellström</t>
  </si>
  <si>
    <t>Robert Ström</t>
  </si>
  <si>
    <t>Campus</t>
  </si>
  <si>
    <t>Afrodite 22</t>
  </si>
  <si>
    <t>Deltävling 4, Race 4</t>
  </si>
  <si>
    <t>Deltävling 4, Race 3</t>
  </si>
  <si>
    <t>Deltävling 4, Race 2</t>
  </si>
  <si>
    <t>D4,R1</t>
  </si>
  <si>
    <t>D4,R2</t>
  </si>
  <si>
    <t>D4,R3</t>
  </si>
  <si>
    <t>D4,R4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</si>
</sst>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hh:mm:ss;@"/>
  </numFmts>
  <fonts count="9" x14ac:knownFonts="1"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left" wrapText="1"/>
    </xf>
    <xf numFmtId="0" fontId="6" fillId="0" borderId="1" xfId="0" applyFont="1" applyBorder="1"/>
    <xf numFmtId="1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0" fillId="0" borderId="1" xfId="0" applyBorder="1"/>
    <xf numFmtId="21" fontId="6" fillId="0" borderId="1" xfId="0" applyNumberFormat="1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" fillId="0" borderId="0" xfId="0" applyFont="1"/>
    <xf numFmtId="1" fontId="2" fillId="0" borderId="0" xfId="0" applyNumberFormat="1" applyFont="1"/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7" fillId="0" borderId="0" xfId="0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8" fillId="0" borderId="1" xfId="0" applyFont="1" applyBorder="1" applyAlignment="1">
      <alignment horizontal="center"/>
    </xf>
    <xf numFmtId="2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131445</xdr:colOff>
      <xdr:row>5</xdr:row>
      <xdr:rowOff>54313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860" y="518160"/>
          <a:ext cx="1348740" cy="652483"/>
        </a:xfrm>
        <a:prstGeom prst="rect">
          <a:avLst/>
        </a:prstGeom>
      </xdr:spPr>
    </xdr:pic>
    <xdr:clientData/>
  </xdr:twoCellAnchor>
  <xdr:twoCellAnchor editAs="oneCell">
    <xdr:from>
      <xdr:col>10</xdr:col>
      <xdr:colOff>518160</xdr:colOff>
      <xdr:row>2</xdr:row>
      <xdr:rowOff>15114</xdr:rowOff>
    </xdr:from>
    <xdr:to>
      <xdr:col>15</xdr:col>
      <xdr:colOff>249554</xdr:colOff>
      <xdr:row>18</xdr:row>
      <xdr:rowOff>55456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2894FD04-2F40-EA2B-A3AD-051233C3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9440" y="388494"/>
          <a:ext cx="2766059" cy="31912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62B9A38-242B-4EEF-BB92-A6232F857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1</xdr:row>
      <xdr:rowOff>160020</xdr:rowOff>
    </xdr:from>
    <xdr:to>
      <xdr:col>17</xdr:col>
      <xdr:colOff>171450</xdr:colOff>
      <xdr:row>23</xdr:row>
      <xdr:rowOff>39934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E3D5394-7B7E-4D32-B45E-BCEB2666A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342900"/>
          <a:ext cx="3581400" cy="4131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8EE55CA-C6F7-4339-B9B4-A81145E73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3AA6D4-2E8B-48EF-9D34-085A8445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E85883F-E206-4AB4-858B-8AD2290A1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4</xdr:row>
      <xdr:rowOff>37267</xdr:rowOff>
    </xdr:from>
    <xdr:to>
      <xdr:col>17</xdr:col>
      <xdr:colOff>0</xdr:colOff>
      <xdr:row>25</xdr:row>
      <xdr:rowOff>59658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8C005CA-F3E2-6C27-BEA8-955A9816C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1825" y="970717"/>
          <a:ext cx="3714750" cy="385525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82CE912-5CB8-4300-AAA6-0CD384A44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18160"/>
          <a:ext cx="1348740" cy="65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E427CF-D150-4A3A-B35A-2D5594D5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18160"/>
          <a:ext cx="1348740" cy="65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7FF4E55-85D1-4D80-A2D6-AF145E25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18160"/>
          <a:ext cx="1348740" cy="65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</xdr:row>
      <xdr:rowOff>76200</xdr:rowOff>
    </xdr:from>
    <xdr:to>
      <xdr:col>7</xdr:col>
      <xdr:colOff>491490</xdr:colOff>
      <xdr:row>3</xdr:row>
      <xdr:rowOff>134323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98138CB-783D-4817-ADF5-CCD4B3CF8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57175"/>
          <a:ext cx="1358265" cy="631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B59F448-C78B-4CE6-BD19-DAEAB0783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131445</xdr:colOff>
      <xdr:row>5</xdr:row>
      <xdr:rowOff>54313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388D30B-FC5C-4076-97B7-D1D628D5E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B77D6E6-1CCE-454A-98FD-319E805E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5E7D82F-08FE-41A6-A910-0986B7C86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167640</xdr:colOff>
      <xdr:row>1</xdr:row>
      <xdr:rowOff>155431</xdr:rowOff>
    </xdr:from>
    <xdr:to>
      <xdr:col>17</xdr:col>
      <xdr:colOff>167640</xdr:colOff>
      <xdr:row>23</xdr:row>
      <xdr:rowOff>174705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E86DC2A5-996A-EC6A-9DD6-B742115B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338311"/>
          <a:ext cx="3657600" cy="42769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36D60E-A41B-4280-9535-4529286A6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105D286-5B3B-4070-B2E4-BE55A79D0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ECB05CB-F931-46F7-8EFB-A355440C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548640</xdr:colOff>
      <xdr:row>2</xdr:row>
      <xdr:rowOff>152400</xdr:rowOff>
    </xdr:from>
    <xdr:to>
      <xdr:col>7</xdr:col>
      <xdr:colOff>135255</xdr:colOff>
      <xdr:row>5</xdr:row>
      <xdr:rowOff>58123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836BC77-BCD6-44AB-88D2-FB606706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6620" y="525780"/>
          <a:ext cx="1348740" cy="65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3:J18"/>
  <sheetViews>
    <sheetView workbookViewId="0">
      <selection activeCell="F26" sqref="F26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31</v>
      </c>
      <c r="C5" s="20">
        <v>45883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0.72916666666666663</v>
      </c>
      <c r="G8" s="3">
        <v>0.74329861111111106</v>
      </c>
      <c r="H8" s="3">
        <f>G8-F8</f>
        <v>1.4131944444444433E-2</v>
      </c>
      <c r="I8" s="3">
        <f>E8*H8</f>
        <v>1.15457986111111E-2</v>
      </c>
      <c r="J8" s="11"/>
    </row>
    <row r="9" spans="1:10" x14ac:dyDescent="0.3">
      <c r="A9" s="4">
        <v>2</v>
      </c>
      <c r="B9" s="1" t="s">
        <v>24</v>
      </c>
      <c r="C9" s="1" t="s">
        <v>20</v>
      </c>
      <c r="D9" s="6">
        <v>703701660</v>
      </c>
      <c r="E9" s="2">
        <v>0.77800000000000002</v>
      </c>
      <c r="F9" s="3">
        <v>0.72916666666666663</v>
      </c>
      <c r="G9" s="3">
        <v>0.74444444444444446</v>
      </c>
      <c r="H9" s="3">
        <f>G9-F9</f>
        <v>1.5277777777777835E-2</v>
      </c>
      <c r="I9" s="3">
        <f>E9*H9</f>
        <v>1.1886111111111156E-2</v>
      </c>
      <c r="J9" s="11"/>
    </row>
    <row r="10" spans="1:10" x14ac:dyDescent="0.3">
      <c r="A10" s="4">
        <v>3</v>
      </c>
      <c r="B10" s="1" t="s">
        <v>11</v>
      </c>
      <c r="C10" s="1" t="s">
        <v>12</v>
      </c>
      <c r="D10" s="1">
        <v>702511848</v>
      </c>
      <c r="E10" s="2">
        <v>0.89400000000000002</v>
      </c>
      <c r="F10" s="3">
        <v>0.72916666666666663</v>
      </c>
      <c r="G10" s="3">
        <v>0.742650462962963</v>
      </c>
      <c r="H10" s="3">
        <f>G10-F10</f>
        <v>1.3483796296296369E-2</v>
      </c>
      <c r="I10" s="3">
        <f>E10*H10</f>
        <v>1.2054513888888953E-2</v>
      </c>
      <c r="J10" s="11"/>
    </row>
    <row r="11" spans="1:10" x14ac:dyDescent="0.3">
      <c r="A11" s="4">
        <v>4</v>
      </c>
      <c r="B11" s="1" t="s">
        <v>21</v>
      </c>
      <c r="C11" s="1" t="s">
        <v>13</v>
      </c>
      <c r="D11" s="1" t="s">
        <v>10</v>
      </c>
      <c r="E11" s="2">
        <v>0.93</v>
      </c>
      <c r="F11" s="3">
        <v>0.72916666666666663</v>
      </c>
      <c r="G11" s="3">
        <v>0.74331018518518521</v>
      </c>
      <c r="H11" s="3">
        <f>G11-F11</f>
        <v>1.4143518518518583E-2</v>
      </c>
      <c r="I11" s="3">
        <f>E11*H11</f>
        <v>1.3153472222222283E-2</v>
      </c>
      <c r="J11" s="11"/>
    </row>
    <row r="12" spans="1:10" ht="16.5" customHeight="1" x14ac:dyDescent="0.3">
      <c r="A12" s="4">
        <v>13</v>
      </c>
      <c r="B12" s="1" t="s">
        <v>28</v>
      </c>
      <c r="C12" s="1" t="s">
        <v>30</v>
      </c>
      <c r="D12" s="1"/>
      <c r="E12" s="2">
        <v>0.79200000000000004</v>
      </c>
      <c r="F12" s="3"/>
      <c r="G12" s="3"/>
      <c r="H12" s="3"/>
      <c r="I12" s="3"/>
      <c r="J12" s="11" t="s">
        <v>17</v>
      </c>
    </row>
    <row r="13" spans="1:10" x14ac:dyDescent="0.3">
      <c r="A13" s="4">
        <v>13</v>
      </c>
      <c r="B13" s="1" t="s">
        <v>22</v>
      </c>
      <c r="C13" s="1" t="s">
        <v>25</v>
      </c>
      <c r="D13" s="5">
        <v>706420769</v>
      </c>
      <c r="E13" s="2">
        <v>0.64</v>
      </c>
      <c r="F13" s="3"/>
      <c r="G13" s="3"/>
      <c r="H13" s="3"/>
      <c r="I13" s="3"/>
      <c r="J13" s="11" t="s">
        <v>23</v>
      </c>
    </row>
    <row r="14" spans="1:10" x14ac:dyDescent="0.3">
      <c r="A14" s="4">
        <v>13</v>
      </c>
      <c r="B14" s="1" t="s">
        <v>35</v>
      </c>
      <c r="C14" s="1" t="s">
        <v>36</v>
      </c>
      <c r="D14" s="1"/>
      <c r="E14" s="2">
        <v>1.075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80E3-0BA5-40AD-9537-A094CC103D12}">
  <sheetPr codeName="Blad10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42</v>
      </c>
      <c r="C5" s="20">
        <v>45896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21</v>
      </c>
      <c r="C8" s="1" t="s">
        <v>13</v>
      </c>
      <c r="D8" s="1" t="s">
        <v>10</v>
      </c>
      <c r="E8" s="2">
        <v>0.93</v>
      </c>
      <c r="F8" s="3">
        <v>0.72916666666666663</v>
      </c>
      <c r="G8" s="3">
        <v>0.74076388888888889</v>
      </c>
      <c r="H8" s="3">
        <f t="shared" ref="H8:H14" si="0">G8-F8</f>
        <v>1.1597222222222259E-2</v>
      </c>
      <c r="I8" s="3">
        <f t="shared" ref="I8:I14" si="1">E8*H8</f>
        <v>1.0785416666666702E-2</v>
      </c>
      <c r="J8" s="11"/>
    </row>
    <row r="9" spans="1:10" x14ac:dyDescent="0.3">
      <c r="A9" s="4">
        <v>2</v>
      </c>
      <c r="B9" s="1" t="s">
        <v>8</v>
      </c>
      <c r="C9" s="1" t="s">
        <v>9</v>
      </c>
      <c r="D9" s="1">
        <v>705351216</v>
      </c>
      <c r="E9" s="2">
        <v>0.81699999999999995</v>
      </c>
      <c r="F9" s="3">
        <v>0.72916666666666663</v>
      </c>
      <c r="G9" s="3">
        <v>0.74467592592592591</v>
      </c>
      <c r="H9" s="3">
        <f t="shared" si="0"/>
        <v>1.5509259259259278E-2</v>
      </c>
      <c r="I9" s="3">
        <f t="shared" si="1"/>
        <v>1.2671064814814829E-2</v>
      </c>
      <c r="J9" s="11"/>
    </row>
    <row r="10" spans="1:10" x14ac:dyDescent="0.3">
      <c r="A10" s="4">
        <v>3</v>
      </c>
      <c r="B10" s="1" t="s">
        <v>11</v>
      </c>
      <c r="C10" s="1" t="s">
        <v>12</v>
      </c>
      <c r="D10" s="1">
        <v>702511848</v>
      </c>
      <c r="E10" s="2">
        <v>0.89400000000000002</v>
      </c>
      <c r="F10" s="3">
        <v>0.72916666666666663</v>
      </c>
      <c r="G10" s="3">
        <v>0.74391203703703701</v>
      </c>
      <c r="H10" s="3">
        <f t="shared" si="0"/>
        <v>1.4745370370370381E-2</v>
      </c>
      <c r="I10" s="3">
        <f t="shared" si="1"/>
        <v>1.318236111111112E-2</v>
      </c>
      <c r="J10" s="11"/>
    </row>
    <row r="11" spans="1:10" x14ac:dyDescent="0.3">
      <c r="A11" s="4">
        <v>4</v>
      </c>
      <c r="B11" s="1" t="s">
        <v>14</v>
      </c>
      <c r="C11" s="1" t="s">
        <v>15</v>
      </c>
      <c r="D11" s="11"/>
      <c r="E11" s="2">
        <v>0.88500000000000001</v>
      </c>
      <c r="F11" s="12">
        <v>0.72916666666666663</v>
      </c>
      <c r="G11" s="13">
        <v>0.74473379629629632</v>
      </c>
      <c r="H11" s="3">
        <f t="shared" si="0"/>
        <v>1.5567129629629695E-2</v>
      </c>
      <c r="I11" s="3">
        <f t="shared" si="1"/>
        <v>1.3776909722222281E-2</v>
      </c>
      <c r="J11" s="11"/>
    </row>
    <row r="12" spans="1:10" ht="16.5" customHeight="1" x14ac:dyDescent="0.3">
      <c r="A12" s="4">
        <v>5</v>
      </c>
      <c r="B12" s="1" t="s">
        <v>35</v>
      </c>
      <c r="C12" s="1" t="s">
        <v>36</v>
      </c>
      <c r="D12" s="1"/>
      <c r="E12" s="2">
        <v>1.075</v>
      </c>
      <c r="F12" s="3">
        <v>0.72916666666666663</v>
      </c>
      <c r="G12" s="3">
        <v>0.7421875</v>
      </c>
      <c r="H12" s="3">
        <f t="shared" si="0"/>
        <v>1.302083333333337E-2</v>
      </c>
      <c r="I12" s="3">
        <f t="shared" si="1"/>
        <v>1.3997395833333372E-2</v>
      </c>
      <c r="J12" s="11"/>
    </row>
    <row r="13" spans="1:10" x14ac:dyDescent="0.3">
      <c r="A13" s="4">
        <v>6</v>
      </c>
      <c r="B13" s="1" t="s">
        <v>28</v>
      </c>
      <c r="C13" s="1" t="s">
        <v>30</v>
      </c>
      <c r="D13" s="1"/>
      <c r="E13" s="2">
        <v>0.79200000000000004</v>
      </c>
      <c r="F13" s="3">
        <v>0.72916666666666663</v>
      </c>
      <c r="G13" s="3">
        <v>0.74768518518518523</v>
      </c>
      <c r="H13" s="3">
        <f t="shared" si="0"/>
        <v>1.8518518518518601E-2</v>
      </c>
      <c r="I13" s="3">
        <f t="shared" si="1"/>
        <v>1.4666666666666732E-2</v>
      </c>
      <c r="J13" s="11"/>
    </row>
    <row r="14" spans="1:10" x14ac:dyDescent="0.3">
      <c r="A14" s="4">
        <v>7</v>
      </c>
      <c r="B14" s="1" t="s">
        <v>24</v>
      </c>
      <c r="C14" s="1" t="s">
        <v>20</v>
      </c>
      <c r="D14" s="6">
        <v>703701660</v>
      </c>
      <c r="E14" s="2">
        <v>0.77800000000000002</v>
      </c>
      <c r="F14" s="3">
        <v>0.72916666666666663</v>
      </c>
      <c r="G14" s="3">
        <v>0.74837962962962967</v>
      </c>
      <c r="H14" s="3">
        <f t="shared" si="0"/>
        <v>1.9212962962963043E-2</v>
      </c>
      <c r="I14" s="3">
        <f t="shared" si="1"/>
        <v>1.4947685185185248E-2</v>
      </c>
      <c r="J14" s="11"/>
    </row>
    <row r="15" spans="1:10" x14ac:dyDescent="0.3">
      <c r="A15" s="4">
        <v>13</v>
      </c>
      <c r="B15" s="1" t="s">
        <v>22</v>
      </c>
      <c r="C15" s="1" t="s">
        <v>25</v>
      </c>
      <c r="D15" s="5">
        <v>706420769</v>
      </c>
      <c r="E15" s="2">
        <v>0.64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4816-7975-4CA7-9FEF-AB4E683267BD}">
  <sheetPr codeName="Blad11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57</v>
      </c>
      <c r="C5" s="20">
        <v>45896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21</v>
      </c>
      <c r="C8" s="1" t="s">
        <v>13</v>
      </c>
      <c r="D8" s="1" t="s">
        <v>10</v>
      </c>
      <c r="E8" s="2">
        <v>0.93</v>
      </c>
      <c r="F8" s="3">
        <v>0.75347222222222221</v>
      </c>
      <c r="G8" s="3">
        <v>0.77126157407407403</v>
      </c>
      <c r="H8" s="3">
        <f t="shared" ref="H8:H14" si="0">G8-F8</f>
        <v>1.778935185185182E-2</v>
      </c>
      <c r="I8" s="3">
        <f t="shared" ref="I8:I14" si="1">E8*H8</f>
        <v>1.6544097222222193E-2</v>
      </c>
      <c r="J8" s="11"/>
    </row>
    <row r="9" spans="1:10" x14ac:dyDescent="0.3">
      <c r="A9" s="4">
        <v>2</v>
      </c>
      <c r="B9" s="1" t="s">
        <v>8</v>
      </c>
      <c r="C9" s="1" t="s">
        <v>9</v>
      </c>
      <c r="D9" s="1">
        <v>705351216</v>
      </c>
      <c r="E9" s="2">
        <v>0.81699999999999995</v>
      </c>
      <c r="F9" s="3">
        <v>0.75347222222222221</v>
      </c>
      <c r="G9" s="3">
        <v>0.7748032407407407</v>
      </c>
      <c r="H9" s="3">
        <f t="shared" si="0"/>
        <v>2.1331018518518485E-2</v>
      </c>
      <c r="I9" s="3">
        <f t="shared" si="1"/>
        <v>1.74274421296296E-2</v>
      </c>
      <c r="J9" s="11"/>
    </row>
    <row r="10" spans="1:10" x14ac:dyDescent="0.3">
      <c r="A10" s="4">
        <v>3</v>
      </c>
      <c r="B10" s="1" t="s">
        <v>28</v>
      </c>
      <c r="C10" s="1" t="s">
        <v>30</v>
      </c>
      <c r="D10" s="1"/>
      <c r="E10" s="2">
        <v>0.79200000000000004</v>
      </c>
      <c r="F10" s="3">
        <v>0.75347222222222221</v>
      </c>
      <c r="G10" s="3">
        <v>0.77921296296296294</v>
      </c>
      <c r="H10" s="3">
        <f t="shared" si="0"/>
        <v>2.5740740740740731E-2</v>
      </c>
      <c r="I10" s="3">
        <f t="shared" si="1"/>
        <v>2.0386666666666661E-2</v>
      </c>
      <c r="J10" s="11"/>
    </row>
    <row r="11" spans="1:10" x14ac:dyDescent="0.3">
      <c r="A11" s="4">
        <v>4</v>
      </c>
      <c r="B11" s="1" t="s">
        <v>35</v>
      </c>
      <c r="C11" s="1" t="s">
        <v>36</v>
      </c>
      <c r="D11" s="1"/>
      <c r="E11" s="2">
        <v>1.075</v>
      </c>
      <c r="F11" s="3">
        <v>0.75347222222222221</v>
      </c>
      <c r="G11" s="3">
        <v>0.77407407407407403</v>
      </c>
      <c r="H11" s="3">
        <f t="shared" si="0"/>
        <v>2.0601851851851816E-2</v>
      </c>
      <c r="I11" s="3">
        <f t="shared" si="1"/>
        <v>2.21469907407407E-2</v>
      </c>
      <c r="J11" s="11"/>
    </row>
    <row r="12" spans="1:10" ht="16.5" customHeight="1" x14ac:dyDescent="0.3">
      <c r="A12" s="4">
        <v>5</v>
      </c>
      <c r="B12" s="1" t="s">
        <v>24</v>
      </c>
      <c r="C12" s="1" t="s">
        <v>20</v>
      </c>
      <c r="D12" s="6">
        <v>703701660</v>
      </c>
      <c r="E12" s="2">
        <v>0.77800000000000002</v>
      </c>
      <c r="F12" s="3">
        <v>0.75347222222222221</v>
      </c>
      <c r="G12" s="3">
        <v>0.7828356481481481</v>
      </c>
      <c r="H12" s="3">
        <f t="shared" si="0"/>
        <v>2.936342592592589E-2</v>
      </c>
      <c r="I12" s="3">
        <f t="shared" si="1"/>
        <v>2.2844745370370342E-2</v>
      </c>
      <c r="J12" s="11"/>
    </row>
    <row r="13" spans="1:10" x14ac:dyDescent="0.3">
      <c r="A13" s="4">
        <v>6</v>
      </c>
      <c r="B13" s="1" t="s">
        <v>14</v>
      </c>
      <c r="C13" s="1" t="s">
        <v>15</v>
      </c>
      <c r="D13" s="11"/>
      <c r="E13" s="2">
        <v>0.88500000000000001</v>
      </c>
      <c r="F13" s="12">
        <v>0.75347222222222221</v>
      </c>
      <c r="G13" s="13">
        <v>0.77959490740740744</v>
      </c>
      <c r="H13" s="3">
        <f t="shared" si="0"/>
        <v>2.6122685185185235E-2</v>
      </c>
      <c r="I13" s="3">
        <f t="shared" si="1"/>
        <v>2.3118576388888933E-2</v>
      </c>
      <c r="J13" s="11"/>
    </row>
    <row r="14" spans="1:10" x14ac:dyDescent="0.3">
      <c r="A14" s="4">
        <v>7</v>
      </c>
      <c r="B14" s="1" t="s">
        <v>11</v>
      </c>
      <c r="C14" s="1" t="s">
        <v>12</v>
      </c>
      <c r="D14" s="1">
        <v>702511848</v>
      </c>
      <c r="E14" s="2">
        <v>0.89400000000000002</v>
      </c>
      <c r="F14" s="3">
        <v>0.75347222222222221</v>
      </c>
      <c r="G14" s="3">
        <v>0.78234953703703702</v>
      </c>
      <c r="H14" s="3">
        <f t="shared" si="0"/>
        <v>2.8877314814814814E-2</v>
      </c>
      <c r="I14" s="3">
        <f t="shared" si="1"/>
        <v>2.5816319444444444E-2</v>
      </c>
      <c r="J14" s="11"/>
    </row>
    <row r="15" spans="1:10" x14ac:dyDescent="0.3">
      <c r="A15" s="4">
        <v>13</v>
      </c>
      <c r="B15" s="1" t="s">
        <v>22</v>
      </c>
      <c r="C15" s="1" t="s">
        <v>25</v>
      </c>
      <c r="D15" s="5">
        <v>706420769</v>
      </c>
      <c r="E15" s="2">
        <v>0.64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691C-B3B9-4CAC-8270-9A5077BA8AFF}">
  <sheetPr codeName="Blad12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56</v>
      </c>
      <c r="C5" s="20">
        <v>45896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0.79166666666666663</v>
      </c>
      <c r="G8" s="3">
        <v>0.80917824074074074</v>
      </c>
      <c r="H8" s="3">
        <f t="shared" ref="H8:H13" si="0">G8-F8</f>
        <v>1.751157407407411E-2</v>
      </c>
      <c r="I8" s="3">
        <f t="shared" ref="I8:I13" si="1">E8*H8</f>
        <v>1.4306956018518547E-2</v>
      </c>
      <c r="J8" s="11"/>
    </row>
    <row r="9" spans="1:10" x14ac:dyDescent="0.3">
      <c r="A9" s="4">
        <v>2</v>
      </c>
      <c r="B9" s="1" t="s">
        <v>14</v>
      </c>
      <c r="C9" s="1" t="s">
        <v>15</v>
      </c>
      <c r="D9" s="11"/>
      <c r="E9" s="2">
        <v>0.88500000000000001</v>
      </c>
      <c r="F9" s="3">
        <v>0.79166666666666663</v>
      </c>
      <c r="G9" s="13">
        <v>0.80954861111111109</v>
      </c>
      <c r="H9" s="3">
        <f t="shared" si="0"/>
        <v>1.7881944444444464E-2</v>
      </c>
      <c r="I9" s="3">
        <f t="shared" si="1"/>
        <v>1.5825520833333349E-2</v>
      </c>
      <c r="J9" s="11"/>
    </row>
    <row r="10" spans="1:10" x14ac:dyDescent="0.3">
      <c r="A10" s="4">
        <v>3</v>
      </c>
      <c r="B10" s="1" t="s">
        <v>35</v>
      </c>
      <c r="C10" s="1" t="s">
        <v>36</v>
      </c>
      <c r="D10" s="1"/>
      <c r="E10" s="2">
        <v>1.075</v>
      </c>
      <c r="F10" s="3">
        <v>0.79166666666666663</v>
      </c>
      <c r="G10" s="3">
        <v>0.80659722222222219</v>
      </c>
      <c r="H10" s="3">
        <f t="shared" si="0"/>
        <v>1.4930555555555558E-2</v>
      </c>
      <c r="I10" s="3">
        <f t="shared" si="1"/>
        <v>1.6050347222222223E-2</v>
      </c>
      <c r="J10" s="11"/>
    </row>
    <row r="11" spans="1:10" x14ac:dyDescent="0.3">
      <c r="A11" s="4">
        <v>4</v>
      </c>
      <c r="B11" s="1" t="s">
        <v>21</v>
      </c>
      <c r="C11" s="1" t="s">
        <v>13</v>
      </c>
      <c r="D11" s="1" t="s">
        <v>10</v>
      </c>
      <c r="E11" s="2">
        <v>0.93</v>
      </c>
      <c r="F11" s="3">
        <v>0.79166666666666663</v>
      </c>
      <c r="G11" s="3">
        <v>0.80901620370370375</v>
      </c>
      <c r="H11" s="3">
        <f t="shared" si="0"/>
        <v>1.7349537037037122E-2</v>
      </c>
      <c r="I11" s="3">
        <f t="shared" si="1"/>
        <v>1.6135069444444525E-2</v>
      </c>
      <c r="J11" s="11"/>
    </row>
    <row r="12" spans="1:10" ht="16.5" customHeight="1" x14ac:dyDescent="0.3">
      <c r="A12" s="4">
        <v>5</v>
      </c>
      <c r="B12" s="1" t="s">
        <v>11</v>
      </c>
      <c r="C12" s="1" t="s">
        <v>12</v>
      </c>
      <c r="D12" s="1">
        <v>702511848</v>
      </c>
      <c r="E12" s="2">
        <v>0.89400000000000002</v>
      </c>
      <c r="F12" s="3">
        <v>0.79166666666666663</v>
      </c>
      <c r="G12" s="3">
        <v>0.81098379629629624</v>
      </c>
      <c r="H12" s="3">
        <f t="shared" si="0"/>
        <v>1.9317129629629615E-2</v>
      </c>
      <c r="I12" s="3">
        <f t="shared" si="1"/>
        <v>1.7269513888888876E-2</v>
      </c>
      <c r="J12" s="11"/>
    </row>
    <row r="13" spans="1:10" x14ac:dyDescent="0.3">
      <c r="A13" s="4">
        <v>6</v>
      </c>
      <c r="B13" s="1" t="s">
        <v>24</v>
      </c>
      <c r="C13" s="1" t="s">
        <v>20</v>
      </c>
      <c r="D13" s="6">
        <v>703701660</v>
      </c>
      <c r="E13" s="2">
        <v>0.77800000000000002</v>
      </c>
      <c r="F13" s="3">
        <v>0.79166666666666663</v>
      </c>
      <c r="G13" s="3">
        <v>0.8153125</v>
      </c>
      <c r="H13" s="3">
        <f t="shared" si="0"/>
        <v>2.3645833333333366E-2</v>
      </c>
      <c r="I13" s="3">
        <f t="shared" si="1"/>
        <v>1.8396458333333358E-2</v>
      </c>
      <c r="J13" s="11"/>
    </row>
    <row r="14" spans="1:10" x14ac:dyDescent="0.3">
      <c r="A14" s="4">
        <v>13</v>
      </c>
      <c r="B14" s="1" t="s">
        <v>28</v>
      </c>
      <c r="C14" s="1" t="s">
        <v>30</v>
      </c>
      <c r="D14" s="1"/>
      <c r="E14" s="2">
        <v>0.79200000000000004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22</v>
      </c>
      <c r="C15" s="1" t="s">
        <v>25</v>
      </c>
      <c r="D15" s="5">
        <v>706420769</v>
      </c>
      <c r="E15" s="2">
        <v>0.64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C779-0A56-4EE7-8F6F-2F1270FC632B}">
  <sheetPr codeName="Blad14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42</v>
      </c>
      <c r="C5" s="20">
        <v>45903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22">
        <v>1</v>
      </c>
      <c r="B8" s="1" t="s">
        <v>59</v>
      </c>
      <c r="C8" s="1" t="s">
        <v>60</v>
      </c>
      <c r="D8" s="11"/>
      <c r="E8" s="2">
        <v>0.83699999999999997</v>
      </c>
      <c r="F8" s="3">
        <v>0.72916666666666663</v>
      </c>
      <c r="G8" s="23">
        <v>0.74612268518518521</v>
      </c>
      <c r="H8" s="3">
        <f t="shared" ref="H8:H13" si="0">G8-F8</f>
        <v>1.6956018518518579E-2</v>
      </c>
      <c r="I8" s="3">
        <f t="shared" ref="I8:I13" si="1">E8*H8</f>
        <v>1.419218750000005E-2</v>
      </c>
      <c r="J8" s="11"/>
    </row>
    <row r="9" spans="1:10" x14ac:dyDescent="0.3">
      <c r="A9" s="4">
        <v>2</v>
      </c>
      <c r="B9" s="1" t="s">
        <v>8</v>
      </c>
      <c r="C9" s="1" t="s">
        <v>9</v>
      </c>
      <c r="D9" s="1">
        <v>705351216</v>
      </c>
      <c r="E9" s="2">
        <v>0.81699999999999995</v>
      </c>
      <c r="F9" s="3">
        <v>0.72916666666666663</v>
      </c>
      <c r="G9" s="3">
        <v>0.7465856481481481</v>
      </c>
      <c r="H9" s="3">
        <f t="shared" si="0"/>
        <v>1.7418981481481466E-2</v>
      </c>
      <c r="I9" s="3">
        <f t="shared" si="1"/>
        <v>1.4231307870370356E-2</v>
      </c>
      <c r="J9" s="11"/>
    </row>
    <row r="10" spans="1:10" x14ac:dyDescent="0.3">
      <c r="A10" s="4">
        <v>3</v>
      </c>
      <c r="B10" s="1" t="s">
        <v>21</v>
      </c>
      <c r="C10" s="1" t="s">
        <v>13</v>
      </c>
      <c r="D10" s="1" t="s">
        <v>10</v>
      </c>
      <c r="E10" s="2">
        <v>0.93</v>
      </c>
      <c r="F10" s="3">
        <v>0.72916666666666663</v>
      </c>
      <c r="G10" s="3">
        <v>0.74476851851851855</v>
      </c>
      <c r="H10" s="3">
        <f t="shared" si="0"/>
        <v>1.5601851851851922E-2</v>
      </c>
      <c r="I10" s="3">
        <f t="shared" si="1"/>
        <v>1.4509722222222288E-2</v>
      </c>
      <c r="J10" s="11"/>
    </row>
    <row r="11" spans="1:10" x14ac:dyDescent="0.3">
      <c r="A11" s="22">
        <v>4</v>
      </c>
      <c r="B11" s="1" t="s">
        <v>58</v>
      </c>
      <c r="C11" s="1" t="s">
        <v>61</v>
      </c>
      <c r="D11" s="11"/>
      <c r="E11" s="2">
        <v>0.80900000000000005</v>
      </c>
      <c r="F11" s="3">
        <v>0.72916666666666663</v>
      </c>
      <c r="G11" s="23">
        <v>0.74785879629629626</v>
      </c>
      <c r="H11" s="3">
        <f t="shared" si="0"/>
        <v>1.8692129629629628E-2</v>
      </c>
      <c r="I11" s="3">
        <f t="shared" si="1"/>
        <v>1.5121932870370371E-2</v>
      </c>
      <c r="J11" s="11"/>
    </row>
    <row r="12" spans="1:10" ht="16.5" customHeight="1" x14ac:dyDescent="0.3">
      <c r="A12" s="4">
        <v>5</v>
      </c>
      <c r="B12" s="1" t="s">
        <v>14</v>
      </c>
      <c r="C12" s="1" t="s">
        <v>15</v>
      </c>
      <c r="D12" s="11"/>
      <c r="E12" s="2">
        <v>0.88500000000000001</v>
      </c>
      <c r="F12" s="3">
        <v>0.72916666666666663</v>
      </c>
      <c r="G12" s="13">
        <v>0.74681712962962965</v>
      </c>
      <c r="H12" s="3">
        <f t="shared" si="0"/>
        <v>1.7650462962963021E-2</v>
      </c>
      <c r="I12" s="3">
        <f t="shared" si="1"/>
        <v>1.5620659722222274E-2</v>
      </c>
      <c r="J12" s="11"/>
    </row>
    <row r="13" spans="1:10" x14ac:dyDescent="0.3">
      <c r="A13" s="4">
        <v>6</v>
      </c>
      <c r="B13" s="1" t="s">
        <v>11</v>
      </c>
      <c r="C13" s="1" t="s">
        <v>12</v>
      </c>
      <c r="D13" s="1">
        <v>702511848</v>
      </c>
      <c r="E13" s="2">
        <v>0.89400000000000002</v>
      </c>
      <c r="F13" s="3">
        <v>0.72916666666666663</v>
      </c>
      <c r="G13" s="3">
        <v>0.74785879629629626</v>
      </c>
      <c r="H13" s="3">
        <f t="shared" si="0"/>
        <v>1.8692129629629628E-2</v>
      </c>
      <c r="I13" s="3">
        <f t="shared" si="1"/>
        <v>1.6710763888888886E-2</v>
      </c>
      <c r="J13" s="11"/>
    </row>
    <row r="14" spans="1:10" x14ac:dyDescent="0.3">
      <c r="A14" s="4">
        <v>13</v>
      </c>
      <c r="B14" s="1" t="s">
        <v>28</v>
      </c>
      <c r="C14" s="1" t="s">
        <v>30</v>
      </c>
      <c r="D14" s="1"/>
      <c r="E14" s="2">
        <v>0.79200000000000004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22</v>
      </c>
      <c r="C15" s="1" t="s">
        <v>25</v>
      </c>
      <c r="D15" s="5">
        <v>706420769</v>
      </c>
      <c r="E15" s="2">
        <v>0.64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35</v>
      </c>
      <c r="C16" s="1" t="s">
        <v>36</v>
      </c>
      <c r="D16" s="1"/>
      <c r="E16" s="2">
        <v>1.075</v>
      </c>
      <c r="F16" s="3"/>
      <c r="G16" s="3"/>
      <c r="H16" s="3"/>
      <c r="I16" s="3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27</v>
      </c>
      <c r="C18" s="1" t="s">
        <v>29</v>
      </c>
      <c r="D18" s="1"/>
      <c r="E18" s="2">
        <v>0.81699999999999995</v>
      </c>
      <c r="F18" s="3"/>
      <c r="G18" s="3"/>
      <c r="H18" s="3"/>
      <c r="I18" s="3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DC7C-02C2-4EAA-AFF6-CA2A34A1897C}">
  <sheetPr codeName="Blad15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64</v>
      </c>
      <c r="C5" s="20">
        <v>45903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22">
        <v>1</v>
      </c>
      <c r="B8" s="1" t="s">
        <v>59</v>
      </c>
      <c r="C8" s="1" t="s">
        <v>60</v>
      </c>
      <c r="D8" s="11"/>
      <c r="E8" s="2">
        <v>0.83699999999999997</v>
      </c>
      <c r="F8" s="3">
        <v>0.75347222222222221</v>
      </c>
      <c r="G8" s="23">
        <v>0.7672106481481481</v>
      </c>
      <c r="H8" s="3">
        <f t="shared" ref="H8:H14" si="0">G8-F8</f>
        <v>1.373842592592589E-2</v>
      </c>
      <c r="I8" s="3">
        <f t="shared" ref="I8:I14" si="1">E8*H8</f>
        <v>1.1499062499999969E-2</v>
      </c>
      <c r="J8" s="11"/>
    </row>
    <row r="9" spans="1:10" x14ac:dyDescent="0.3">
      <c r="A9" s="4">
        <v>2</v>
      </c>
      <c r="B9" s="1" t="s">
        <v>21</v>
      </c>
      <c r="C9" s="1" t="s">
        <v>13</v>
      </c>
      <c r="D9" s="1" t="s">
        <v>10</v>
      </c>
      <c r="E9" s="2">
        <v>0.93</v>
      </c>
      <c r="F9" s="3">
        <v>0.75347222222222221</v>
      </c>
      <c r="G9" s="3">
        <v>0.76585648148148144</v>
      </c>
      <c r="H9" s="3">
        <f t="shared" si="0"/>
        <v>1.2384259259259234E-2</v>
      </c>
      <c r="I9" s="3">
        <f t="shared" si="1"/>
        <v>1.1517361111111088E-2</v>
      </c>
      <c r="J9" s="11"/>
    </row>
    <row r="10" spans="1:10" x14ac:dyDescent="0.3">
      <c r="A10" s="4">
        <v>3</v>
      </c>
      <c r="B10" s="1" t="s">
        <v>8</v>
      </c>
      <c r="C10" s="1" t="s">
        <v>9</v>
      </c>
      <c r="D10" s="1">
        <v>705351216</v>
      </c>
      <c r="E10" s="2">
        <v>0.81699999999999995</v>
      </c>
      <c r="F10" s="3">
        <v>0.75347222222222221</v>
      </c>
      <c r="G10" s="3">
        <v>0.76878472222222227</v>
      </c>
      <c r="H10" s="3">
        <f t="shared" si="0"/>
        <v>1.5312500000000062E-2</v>
      </c>
      <c r="I10" s="3">
        <f t="shared" si="1"/>
        <v>1.2510312500000049E-2</v>
      </c>
      <c r="J10" s="11"/>
    </row>
    <row r="11" spans="1:10" x14ac:dyDescent="0.3">
      <c r="A11" s="22">
        <v>4</v>
      </c>
      <c r="B11" s="1" t="s">
        <v>58</v>
      </c>
      <c r="C11" s="1" t="s">
        <v>61</v>
      </c>
      <c r="D11" s="11"/>
      <c r="E11" s="2">
        <v>0.80900000000000005</v>
      </c>
      <c r="F11" s="3">
        <v>0.75347222222222221</v>
      </c>
      <c r="G11" s="23">
        <v>0.7691782407407407</v>
      </c>
      <c r="H11" s="3">
        <f t="shared" si="0"/>
        <v>1.5706018518518494E-2</v>
      </c>
      <c r="I11" s="3">
        <f t="shared" si="1"/>
        <v>1.2706168981481462E-2</v>
      </c>
      <c r="J11" s="11"/>
    </row>
    <row r="12" spans="1:10" ht="16.5" customHeight="1" x14ac:dyDescent="0.3">
      <c r="A12" s="4">
        <v>5</v>
      </c>
      <c r="B12" s="1" t="s">
        <v>14</v>
      </c>
      <c r="C12" s="1" t="s">
        <v>15</v>
      </c>
      <c r="D12" s="11"/>
      <c r="E12" s="2">
        <v>0.88500000000000001</v>
      </c>
      <c r="F12" s="3">
        <v>0.75347222222222221</v>
      </c>
      <c r="G12" s="13">
        <v>0.7680555555555556</v>
      </c>
      <c r="H12" s="3">
        <f t="shared" si="0"/>
        <v>1.4583333333333393E-2</v>
      </c>
      <c r="I12" s="3">
        <f t="shared" si="1"/>
        <v>1.2906250000000053E-2</v>
      </c>
      <c r="J12" s="11"/>
    </row>
    <row r="13" spans="1:10" x14ac:dyDescent="0.3">
      <c r="A13" s="4">
        <v>6</v>
      </c>
      <c r="B13" s="1" t="s">
        <v>11</v>
      </c>
      <c r="C13" s="1" t="s">
        <v>12</v>
      </c>
      <c r="D13" s="1">
        <v>702511848</v>
      </c>
      <c r="E13" s="2">
        <v>0.89400000000000002</v>
      </c>
      <c r="F13" s="3">
        <v>0.75347222222222221</v>
      </c>
      <c r="G13" s="3">
        <v>0.76898148148148149</v>
      </c>
      <c r="H13" s="3">
        <f t="shared" si="0"/>
        <v>1.5509259259259278E-2</v>
      </c>
      <c r="I13" s="3">
        <f t="shared" si="1"/>
        <v>1.3865277777777796E-2</v>
      </c>
      <c r="J13" s="11"/>
    </row>
    <row r="14" spans="1:10" x14ac:dyDescent="0.3">
      <c r="A14" s="4">
        <v>7</v>
      </c>
      <c r="B14" s="1" t="s">
        <v>35</v>
      </c>
      <c r="C14" s="1" t="s">
        <v>36</v>
      </c>
      <c r="D14" s="1"/>
      <c r="E14" s="2">
        <v>1.075</v>
      </c>
      <c r="F14" s="3">
        <v>0.75347222222222221</v>
      </c>
      <c r="G14" s="3">
        <v>0.76788194444444446</v>
      </c>
      <c r="H14" s="3">
        <f t="shared" si="0"/>
        <v>1.4409722222222254E-2</v>
      </c>
      <c r="I14" s="3">
        <f t="shared" si="1"/>
        <v>1.5490451388888923E-2</v>
      </c>
      <c r="J14" s="11"/>
    </row>
    <row r="15" spans="1:10" x14ac:dyDescent="0.3">
      <c r="A15" s="4">
        <v>13</v>
      </c>
      <c r="B15" s="1" t="s">
        <v>28</v>
      </c>
      <c r="C15" s="1" t="s">
        <v>30</v>
      </c>
      <c r="D15" s="1"/>
      <c r="E15" s="2">
        <v>0.79200000000000004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22</v>
      </c>
      <c r="C16" s="1" t="s">
        <v>25</v>
      </c>
      <c r="D16" s="5">
        <v>706420769</v>
      </c>
      <c r="E16" s="2">
        <v>0.64</v>
      </c>
      <c r="F16" s="3"/>
      <c r="G16" s="3"/>
      <c r="H16" s="3"/>
      <c r="I16" s="3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27</v>
      </c>
      <c r="C18" s="1" t="s">
        <v>29</v>
      </c>
      <c r="D18" s="1"/>
      <c r="E18" s="2">
        <v>0.81699999999999995</v>
      </c>
      <c r="F18" s="3"/>
      <c r="G18" s="3"/>
      <c r="H18" s="3"/>
      <c r="I18" s="3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642FF-0C2A-4672-9DD5-DF9B8C3593BB}">
  <sheetPr codeName="Blad16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63</v>
      </c>
      <c r="C5" s="20">
        <v>45903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22">
        <v>1</v>
      </c>
      <c r="B8" s="1" t="s">
        <v>59</v>
      </c>
      <c r="C8" s="1" t="s">
        <v>60</v>
      </c>
      <c r="D8" s="11"/>
      <c r="E8" s="2">
        <v>0.83699999999999997</v>
      </c>
      <c r="F8" s="3">
        <v>0.77777777777777779</v>
      </c>
      <c r="G8" s="23">
        <v>0.79195601851851849</v>
      </c>
      <c r="H8" s="3">
        <f t="shared" ref="H8:H14" si="0">G8-F8</f>
        <v>1.41782407407407E-2</v>
      </c>
      <c r="I8" s="3">
        <f t="shared" ref="I8:I14" si="1">E8*H8</f>
        <v>1.1867187499999965E-2</v>
      </c>
      <c r="J8" s="11"/>
    </row>
    <row r="9" spans="1:10" x14ac:dyDescent="0.3">
      <c r="A9" s="4">
        <v>2</v>
      </c>
      <c r="B9" s="1" t="s">
        <v>21</v>
      </c>
      <c r="C9" s="1" t="s">
        <v>13</v>
      </c>
      <c r="D9" s="1" t="s">
        <v>10</v>
      </c>
      <c r="E9" s="2">
        <v>0.93</v>
      </c>
      <c r="F9" s="3">
        <v>0.77777777777777779</v>
      </c>
      <c r="G9" s="3">
        <v>0.7906481481481481</v>
      </c>
      <c r="H9" s="3">
        <f t="shared" si="0"/>
        <v>1.287037037037031E-2</v>
      </c>
      <c r="I9" s="3">
        <f t="shared" si="1"/>
        <v>1.1969444444444389E-2</v>
      </c>
      <c r="J9" s="11"/>
    </row>
    <row r="10" spans="1:10" x14ac:dyDescent="0.3">
      <c r="A10" s="4">
        <v>3</v>
      </c>
      <c r="B10" s="1" t="s">
        <v>8</v>
      </c>
      <c r="C10" s="1" t="s">
        <v>9</v>
      </c>
      <c r="D10" s="1">
        <v>705351216</v>
      </c>
      <c r="E10" s="2">
        <v>0.81699999999999995</v>
      </c>
      <c r="F10" s="3">
        <v>0.77777777777777779</v>
      </c>
      <c r="G10" s="3">
        <v>0.79355324074074074</v>
      </c>
      <c r="H10" s="3">
        <f t="shared" si="0"/>
        <v>1.5775462962962949E-2</v>
      </c>
      <c r="I10" s="3">
        <f t="shared" si="1"/>
        <v>1.2888553240740728E-2</v>
      </c>
      <c r="J10" s="11"/>
    </row>
    <row r="11" spans="1:10" x14ac:dyDescent="0.3">
      <c r="A11" s="22">
        <v>4</v>
      </c>
      <c r="B11" s="1" t="s">
        <v>58</v>
      </c>
      <c r="C11" s="1" t="s">
        <v>61</v>
      </c>
      <c r="D11" s="11"/>
      <c r="E11" s="2">
        <v>0.80900000000000005</v>
      </c>
      <c r="F11" s="3">
        <v>0.77777777777777779</v>
      </c>
      <c r="G11" s="23">
        <v>0.79475694444444445</v>
      </c>
      <c r="H11" s="3">
        <f t="shared" si="0"/>
        <v>1.6979166666666656E-2</v>
      </c>
      <c r="I11" s="3">
        <f t="shared" si="1"/>
        <v>1.3736145833333326E-2</v>
      </c>
      <c r="J11" s="11"/>
    </row>
    <row r="12" spans="1:10" ht="16.5" customHeight="1" x14ac:dyDescent="0.3">
      <c r="A12" s="4">
        <v>5</v>
      </c>
      <c r="B12" s="1" t="s">
        <v>14</v>
      </c>
      <c r="C12" s="1" t="s">
        <v>15</v>
      </c>
      <c r="D12" s="11"/>
      <c r="E12" s="2">
        <v>0.88500000000000001</v>
      </c>
      <c r="F12" s="3">
        <v>0.77777777777777779</v>
      </c>
      <c r="G12" s="13">
        <v>0.7933796296296296</v>
      </c>
      <c r="H12" s="3">
        <f t="shared" si="0"/>
        <v>1.5601851851851811E-2</v>
      </c>
      <c r="I12" s="3">
        <f t="shared" si="1"/>
        <v>1.3807638888888854E-2</v>
      </c>
      <c r="J12" s="11"/>
    </row>
    <row r="13" spans="1:10" x14ac:dyDescent="0.3">
      <c r="A13" s="4">
        <v>6</v>
      </c>
      <c r="B13" s="1" t="s">
        <v>11</v>
      </c>
      <c r="C13" s="1" t="s">
        <v>12</v>
      </c>
      <c r="D13" s="1">
        <v>702511848</v>
      </c>
      <c r="E13" s="2">
        <v>0.89400000000000002</v>
      </c>
      <c r="F13" s="3">
        <v>0.77777777777777779</v>
      </c>
      <c r="G13" s="3">
        <v>0.79502314814814812</v>
      </c>
      <c r="H13" s="3">
        <f t="shared" si="0"/>
        <v>1.7245370370370328E-2</v>
      </c>
      <c r="I13" s="3">
        <f t="shared" si="1"/>
        <v>1.5417361111111073E-2</v>
      </c>
      <c r="J13" s="11"/>
    </row>
    <row r="14" spans="1:10" x14ac:dyDescent="0.3">
      <c r="A14" s="4">
        <v>7</v>
      </c>
      <c r="B14" s="1" t="s">
        <v>35</v>
      </c>
      <c r="C14" s="1" t="s">
        <v>36</v>
      </c>
      <c r="D14" s="1"/>
      <c r="E14" s="2">
        <v>1.075</v>
      </c>
      <c r="F14" s="3">
        <v>0.77777777777777779</v>
      </c>
      <c r="G14" s="3">
        <v>0.79212962962962963</v>
      </c>
      <c r="H14" s="3">
        <f t="shared" si="0"/>
        <v>1.4351851851851838E-2</v>
      </c>
      <c r="I14" s="3">
        <f t="shared" si="1"/>
        <v>1.5428240740740725E-2</v>
      </c>
      <c r="J14" s="11"/>
    </row>
    <row r="15" spans="1:10" x14ac:dyDescent="0.3">
      <c r="A15" s="4">
        <v>13</v>
      </c>
      <c r="B15" s="1" t="s">
        <v>28</v>
      </c>
      <c r="C15" s="1" t="s">
        <v>30</v>
      </c>
      <c r="D15" s="1"/>
      <c r="E15" s="2">
        <v>0.79200000000000004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22</v>
      </c>
      <c r="C16" s="1" t="s">
        <v>25</v>
      </c>
      <c r="D16" s="5">
        <v>706420769</v>
      </c>
      <c r="E16" s="2">
        <v>0.64</v>
      </c>
      <c r="F16" s="3"/>
      <c r="G16" s="3"/>
      <c r="H16" s="3"/>
      <c r="I16" s="3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27</v>
      </c>
      <c r="C18" s="1" t="s">
        <v>29</v>
      </c>
      <c r="D18" s="1"/>
      <c r="E18" s="2">
        <v>0.81699999999999995</v>
      </c>
      <c r="F18" s="3"/>
      <c r="G18" s="3"/>
      <c r="H18" s="3"/>
      <c r="I18" s="3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AF77-3E7C-46E9-9C3D-27C0670B7EA4}">
  <sheetPr codeName="Blad17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62</v>
      </c>
      <c r="C5" s="20">
        <v>45903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22">
        <v>1</v>
      </c>
      <c r="B8" s="1" t="s">
        <v>59</v>
      </c>
      <c r="C8" s="1" t="s">
        <v>60</v>
      </c>
      <c r="D8" s="11"/>
      <c r="E8" s="2">
        <v>0.83699999999999997</v>
      </c>
      <c r="F8" s="3">
        <v>0.79861111111111116</v>
      </c>
      <c r="G8" s="23">
        <v>0.81306712962962968</v>
      </c>
      <c r="H8" s="3">
        <f t="shared" ref="H8:H14" si="0">G8-F8</f>
        <v>1.4456018518518521E-2</v>
      </c>
      <c r="I8" s="3">
        <f t="shared" ref="I8:I14" si="1">E8*H8</f>
        <v>1.2099687500000001E-2</v>
      </c>
      <c r="J8" s="11"/>
    </row>
    <row r="9" spans="1:10" x14ac:dyDescent="0.3">
      <c r="A9" s="4">
        <v>2</v>
      </c>
      <c r="B9" s="1" t="s">
        <v>21</v>
      </c>
      <c r="C9" s="1" t="s">
        <v>13</v>
      </c>
      <c r="D9" s="1" t="s">
        <v>10</v>
      </c>
      <c r="E9" s="2">
        <v>0.93</v>
      </c>
      <c r="F9" s="3">
        <v>0.79861111111111116</v>
      </c>
      <c r="G9" s="3">
        <v>0.81306712962962968</v>
      </c>
      <c r="H9" s="3">
        <f t="shared" si="0"/>
        <v>1.4456018518518521E-2</v>
      </c>
      <c r="I9" s="3">
        <f t="shared" si="1"/>
        <v>1.3444097222222225E-2</v>
      </c>
      <c r="J9" s="11"/>
    </row>
    <row r="10" spans="1:10" x14ac:dyDescent="0.3">
      <c r="A10" s="4">
        <v>3</v>
      </c>
      <c r="B10" s="1" t="s">
        <v>8</v>
      </c>
      <c r="C10" s="1" t="s">
        <v>9</v>
      </c>
      <c r="D10" s="1">
        <v>705351216</v>
      </c>
      <c r="E10" s="2">
        <v>0.81699999999999995</v>
      </c>
      <c r="F10" s="3">
        <v>0.79861111111111116</v>
      </c>
      <c r="G10" s="3">
        <v>0.81541666666666668</v>
      </c>
      <c r="H10" s="3">
        <f t="shared" si="0"/>
        <v>1.6805555555555518E-2</v>
      </c>
      <c r="I10" s="3">
        <f t="shared" si="1"/>
        <v>1.3730138888888858E-2</v>
      </c>
      <c r="J10" s="11"/>
    </row>
    <row r="11" spans="1:10" x14ac:dyDescent="0.3">
      <c r="A11" s="22">
        <v>4</v>
      </c>
      <c r="B11" s="1" t="s">
        <v>58</v>
      </c>
      <c r="C11" s="1" t="s">
        <v>61</v>
      </c>
      <c r="D11" s="11"/>
      <c r="E11" s="2">
        <v>0.80900000000000005</v>
      </c>
      <c r="F11" s="3">
        <v>0.79861111111111116</v>
      </c>
      <c r="G11" s="23">
        <v>0.81700231481481478</v>
      </c>
      <c r="H11" s="3">
        <f t="shared" si="0"/>
        <v>1.8391203703703618E-2</v>
      </c>
      <c r="I11" s="3">
        <f t="shared" si="1"/>
        <v>1.4878483796296228E-2</v>
      </c>
      <c r="J11" s="11"/>
    </row>
    <row r="12" spans="1:10" ht="16.5" customHeight="1" x14ac:dyDescent="0.3">
      <c r="A12" s="4">
        <v>5</v>
      </c>
      <c r="B12" s="1" t="s">
        <v>14</v>
      </c>
      <c r="C12" s="1" t="s">
        <v>15</v>
      </c>
      <c r="D12" s="11"/>
      <c r="E12" s="2">
        <v>0.88500000000000001</v>
      </c>
      <c r="F12" s="3">
        <v>0.79861111111111116</v>
      </c>
      <c r="G12" s="13">
        <v>0.81607638888888889</v>
      </c>
      <c r="H12" s="3">
        <f t="shared" si="0"/>
        <v>1.7465277777777732E-2</v>
      </c>
      <c r="I12" s="3">
        <f t="shared" si="1"/>
        <v>1.5456770833333293E-2</v>
      </c>
      <c r="J12" s="11"/>
    </row>
    <row r="13" spans="1:10" x14ac:dyDescent="0.3">
      <c r="A13" s="4">
        <v>6</v>
      </c>
      <c r="B13" s="1" t="s">
        <v>11</v>
      </c>
      <c r="C13" s="1" t="s">
        <v>12</v>
      </c>
      <c r="D13" s="1">
        <v>702511848</v>
      </c>
      <c r="E13" s="2">
        <v>0.89400000000000002</v>
      </c>
      <c r="F13" s="3">
        <v>0.79861111111111116</v>
      </c>
      <c r="G13" s="3">
        <v>0.81712962962962965</v>
      </c>
      <c r="H13" s="3">
        <f t="shared" si="0"/>
        <v>1.851851851851849E-2</v>
      </c>
      <c r="I13" s="3">
        <f t="shared" si="1"/>
        <v>1.6555555555555532E-2</v>
      </c>
      <c r="J13" s="11"/>
    </row>
    <row r="14" spans="1:10" x14ac:dyDescent="0.3">
      <c r="A14" s="4">
        <v>7</v>
      </c>
      <c r="B14" s="1" t="s">
        <v>35</v>
      </c>
      <c r="C14" s="1" t="s">
        <v>36</v>
      </c>
      <c r="D14" s="1"/>
      <c r="E14" s="2">
        <v>1.075</v>
      </c>
      <c r="F14" s="3">
        <v>0.79861111111111116</v>
      </c>
      <c r="G14" s="3">
        <v>0.81417824074074074</v>
      </c>
      <c r="H14" s="3">
        <f t="shared" si="0"/>
        <v>1.5567129629629584E-2</v>
      </c>
      <c r="I14" s="3">
        <f t="shared" si="1"/>
        <v>1.6734664351851801E-2</v>
      </c>
      <c r="J14" s="11"/>
    </row>
    <row r="15" spans="1:10" x14ac:dyDescent="0.3">
      <c r="A15" s="4">
        <v>13</v>
      </c>
      <c r="B15" s="1" t="s">
        <v>28</v>
      </c>
      <c r="C15" s="1" t="s">
        <v>30</v>
      </c>
      <c r="D15" s="1"/>
      <c r="E15" s="2">
        <v>0.79200000000000004</v>
      </c>
      <c r="F15" s="3"/>
      <c r="G15" s="3"/>
      <c r="H15" s="3"/>
      <c r="I15" s="3"/>
      <c r="J15" s="11" t="s">
        <v>17</v>
      </c>
    </row>
    <row r="16" spans="1:10" x14ac:dyDescent="0.3">
      <c r="A16" s="4">
        <v>13</v>
      </c>
      <c r="B16" s="1" t="s">
        <v>22</v>
      </c>
      <c r="C16" s="1" t="s">
        <v>25</v>
      </c>
      <c r="D16" s="5">
        <v>706420769</v>
      </c>
      <c r="E16" s="2">
        <v>0.64</v>
      </c>
      <c r="F16" s="3"/>
      <c r="G16" s="3"/>
      <c r="H16" s="3"/>
      <c r="I16" s="3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27</v>
      </c>
      <c r="C18" s="1" t="s">
        <v>29</v>
      </c>
      <c r="D18" s="1"/>
      <c r="E18" s="2">
        <v>0.81699999999999995</v>
      </c>
      <c r="F18" s="3"/>
      <c r="G18" s="3"/>
      <c r="H18" s="3"/>
      <c r="I18" s="3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32AD-4551-4DDE-9706-A697FE91C1D5}">
  <sheetPr codeName="Blad13"/>
  <dimension ref="A3:U17"/>
  <sheetViews>
    <sheetView tabSelected="1" workbookViewId="0">
      <selection activeCell="E22" sqref="E22"/>
    </sheetView>
  </sheetViews>
  <sheetFormatPr defaultRowHeight="14.4" x14ac:dyDescent="0.3"/>
  <cols>
    <col min="2" max="2" width="18.88671875" customWidth="1"/>
    <col min="3" max="3" width="14.5546875" customWidth="1"/>
    <col min="5" max="7" width="7.88671875" style="7" customWidth="1"/>
    <col min="8" max="8" width="8.21875" style="7" customWidth="1"/>
    <col min="9" max="10" width="8.44140625" style="7" customWidth="1"/>
    <col min="11" max="11" width="8.6640625" style="7" customWidth="1"/>
    <col min="12" max="12" width="8.21875" style="7" customWidth="1"/>
    <col min="13" max="14" width="8.33203125" style="7" customWidth="1"/>
    <col min="15" max="20" width="8.88671875" style="7" customWidth="1"/>
    <col min="21" max="21" width="9.109375" style="7"/>
  </cols>
  <sheetData>
    <row r="3" spans="1:21" ht="32.25" customHeight="1" x14ac:dyDescent="0.6">
      <c r="B3" s="14" t="s">
        <v>48</v>
      </c>
    </row>
    <row r="4" spans="1:21" x14ac:dyDescent="0.3">
      <c r="C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3">
      <c r="B5" s="21" t="s">
        <v>18</v>
      </c>
      <c r="C5" s="19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3">
      <c r="A6" s="8" t="s">
        <v>0</v>
      </c>
      <c r="B6" s="8" t="s">
        <v>1</v>
      </c>
      <c r="C6" s="8" t="s">
        <v>2</v>
      </c>
      <c r="D6" s="9" t="s">
        <v>4</v>
      </c>
      <c r="E6" s="16" t="s">
        <v>43</v>
      </c>
      <c r="F6" s="16" t="s">
        <v>44</v>
      </c>
      <c r="G6" s="16" t="s">
        <v>45</v>
      </c>
      <c r="H6" s="16" t="s">
        <v>46</v>
      </c>
      <c r="I6" s="16" t="s">
        <v>47</v>
      </c>
      <c r="J6" s="16" t="s">
        <v>49</v>
      </c>
      <c r="K6" s="16" t="s">
        <v>50</v>
      </c>
      <c r="L6" s="16" t="s">
        <v>51</v>
      </c>
      <c r="M6" s="16" t="s">
        <v>52</v>
      </c>
      <c r="N6" s="16" t="s">
        <v>53</v>
      </c>
      <c r="O6" s="16" t="s">
        <v>54</v>
      </c>
      <c r="P6" s="16" t="s">
        <v>55</v>
      </c>
      <c r="Q6" s="16" t="s">
        <v>65</v>
      </c>
      <c r="R6" s="16" t="s">
        <v>66</v>
      </c>
      <c r="S6" s="16" t="s">
        <v>67</v>
      </c>
      <c r="T6" s="16" t="s">
        <v>68</v>
      </c>
      <c r="U6" s="16" t="s">
        <v>16</v>
      </c>
    </row>
    <row r="7" spans="1:21" x14ac:dyDescent="0.3">
      <c r="A7" s="4">
        <v>1</v>
      </c>
      <c r="B7" s="1" t="s">
        <v>8</v>
      </c>
      <c r="C7" s="1" t="s">
        <v>9</v>
      </c>
      <c r="D7" s="2">
        <v>0.81699999999999995</v>
      </c>
      <c r="E7" s="4">
        <v>1</v>
      </c>
      <c r="F7" s="4">
        <v>0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0</v>
      </c>
      <c r="N7" s="4">
        <v>2</v>
      </c>
      <c r="O7" s="4">
        <v>2</v>
      </c>
      <c r="P7" s="4">
        <v>1</v>
      </c>
      <c r="Q7" s="4">
        <v>2</v>
      </c>
      <c r="R7" s="4">
        <v>3</v>
      </c>
      <c r="S7" s="4">
        <v>3</v>
      </c>
      <c r="T7" s="4">
        <v>0</v>
      </c>
      <c r="U7" s="17">
        <f t="shared" ref="U7:U17" si="0">SUM(E7:T7)</f>
        <v>20</v>
      </c>
    </row>
    <row r="8" spans="1:21" x14ac:dyDescent="0.3">
      <c r="A8" s="4">
        <v>2</v>
      </c>
      <c r="B8" s="1" t="s">
        <v>21</v>
      </c>
      <c r="C8" s="1" t="s">
        <v>13</v>
      </c>
      <c r="D8" s="2">
        <v>0.93</v>
      </c>
      <c r="E8" s="4">
        <v>4</v>
      </c>
      <c r="F8" s="4">
        <v>13</v>
      </c>
      <c r="G8" s="4">
        <v>4</v>
      </c>
      <c r="H8" s="4">
        <v>0</v>
      </c>
      <c r="I8" s="4">
        <v>4</v>
      </c>
      <c r="J8" s="4">
        <v>3</v>
      </c>
      <c r="K8" s="4">
        <v>3</v>
      </c>
      <c r="L8" s="4">
        <v>2</v>
      </c>
      <c r="M8" s="4">
        <v>0</v>
      </c>
      <c r="N8" s="4">
        <v>1</v>
      </c>
      <c r="O8" s="4">
        <v>1</v>
      </c>
      <c r="P8" s="4">
        <v>4</v>
      </c>
      <c r="Q8" s="4">
        <v>0</v>
      </c>
      <c r="R8" s="4">
        <v>2</v>
      </c>
      <c r="S8" s="4">
        <v>2</v>
      </c>
      <c r="T8" s="4">
        <v>2</v>
      </c>
      <c r="U8" s="17">
        <f t="shared" si="0"/>
        <v>45</v>
      </c>
    </row>
    <row r="9" spans="1:21" x14ac:dyDescent="0.3">
      <c r="A9" s="4">
        <v>3</v>
      </c>
      <c r="B9" s="1" t="s">
        <v>11</v>
      </c>
      <c r="C9" s="1" t="s">
        <v>12</v>
      </c>
      <c r="D9" s="2">
        <v>0.89400000000000002</v>
      </c>
      <c r="E9" s="4">
        <v>3</v>
      </c>
      <c r="F9" s="4">
        <v>1</v>
      </c>
      <c r="G9" s="4">
        <v>3</v>
      </c>
      <c r="H9" s="4">
        <v>0</v>
      </c>
      <c r="I9" s="4">
        <v>5</v>
      </c>
      <c r="J9" s="4">
        <v>5</v>
      </c>
      <c r="K9" s="4">
        <v>5</v>
      </c>
      <c r="L9" s="4">
        <v>0</v>
      </c>
      <c r="M9" s="4">
        <v>4</v>
      </c>
      <c r="N9" s="4">
        <v>3</v>
      </c>
      <c r="O9" s="4">
        <v>7</v>
      </c>
      <c r="P9" s="4">
        <v>5</v>
      </c>
      <c r="Q9" s="4">
        <v>6</v>
      </c>
      <c r="R9" s="4">
        <v>6</v>
      </c>
      <c r="S9" s="4">
        <v>6</v>
      </c>
      <c r="T9" s="4">
        <v>0</v>
      </c>
      <c r="U9" s="17">
        <f t="shared" si="0"/>
        <v>59</v>
      </c>
    </row>
    <row r="10" spans="1:21" x14ac:dyDescent="0.3">
      <c r="A10" s="4">
        <v>6</v>
      </c>
      <c r="B10" s="1" t="s">
        <v>35</v>
      </c>
      <c r="C10" s="1" t="s">
        <v>36</v>
      </c>
      <c r="D10" s="2">
        <v>1.075</v>
      </c>
      <c r="E10" s="4">
        <v>13</v>
      </c>
      <c r="F10" s="4">
        <v>13</v>
      </c>
      <c r="G10" s="4">
        <v>13</v>
      </c>
      <c r="H10" s="4">
        <v>0</v>
      </c>
      <c r="I10" s="4">
        <v>0</v>
      </c>
      <c r="J10" s="4">
        <v>4</v>
      </c>
      <c r="K10" s="4">
        <v>4</v>
      </c>
      <c r="L10" s="4">
        <v>5</v>
      </c>
      <c r="M10" s="4">
        <v>6</v>
      </c>
      <c r="N10" s="4">
        <v>5</v>
      </c>
      <c r="O10" s="4">
        <v>4</v>
      </c>
      <c r="P10" s="4">
        <v>3</v>
      </c>
      <c r="Q10" s="4">
        <v>0</v>
      </c>
      <c r="R10" s="4">
        <v>7</v>
      </c>
      <c r="S10" s="4">
        <v>7</v>
      </c>
      <c r="T10" s="4">
        <v>7</v>
      </c>
      <c r="U10" s="17">
        <f t="shared" si="0"/>
        <v>91</v>
      </c>
    </row>
    <row r="11" spans="1:21" ht="16.5" customHeight="1" x14ac:dyDescent="0.3">
      <c r="A11" s="4">
        <v>10</v>
      </c>
      <c r="B11" s="1" t="s">
        <v>24</v>
      </c>
      <c r="C11" s="1" t="s">
        <v>20</v>
      </c>
      <c r="D11" s="2">
        <v>0.77800000000000002</v>
      </c>
      <c r="E11" s="4">
        <v>2</v>
      </c>
      <c r="F11" s="4">
        <v>0</v>
      </c>
      <c r="G11" s="4">
        <v>2</v>
      </c>
      <c r="H11" s="4">
        <v>2</v>
      </c>
      <c r="I11" s="4">
        <v>13</v>
      </c>
      <c r="J11" s="4">
        <v>13</v>
      </c>
      <c r="K11" s="4">
        <v>13</v>
      </c>
      <c r="L11" s="4">
        <v>13</v>
      </c>
      <c r="M11" s="4">
        <v>0</v>
      </c>
      <c r="N11" s="4">
        <v>7</v>
      </c>
      <c r="O11" s="4">
        <v>5</v>
      </c>
      <c r="P11" s="4">
        <v>6</v>
      </c>
      <c r="Q11" s="4">
        <v>13</v>
      </c>
      <c r="R11" s="4">
        <v>13</v>
      </c>
      <c r="S11" s="4">
        <v>13</v>
      </c>
      <c r="T11" s="4">
        <v>0</v>
      </c>
      <c r="U11" s="17">
        <f t="shared" si="0"/>
        <v>115</v>
      </c>
    </row>
    <row r="12" spans="1:21" x14ac:dyDescent="0.3">
      <c r="A12" s="4">
        <v>5</v>
      </c>
      <c r="B12" s="1" t="s">
        <v>14</v>
      </c>
      <c r="C12" s="1" t="s">
        <v>15</v>
      </c>
      <c r="D12" s="2">
        <v>0.88500000000000001</v>
      </c>
      <c r="E12" s="4">
        <v>13</v>
      </c>
      <c r="F12" s="4">
        <v>13</v>
      </c>
      <c r="G12" s="4">
        <v>13</v>
      </c>
      <c r="H12" s="4">
        <v>0</v>
      </c>
      <c r="I12" s="4">
        <v>13</v>
      </c>
      <c r="J12" s="4">
        <v>13</v>
      </c>
      <c r="K12" s="4">
        <v>13</v>
      </c>
      <c r="L12" s="4">
        <v>13</v>
      </c>
      <c r="M12" s="4">
        <v>0</v>
      </c>
      <c r="N12" s="4">
        <v>4</v>
      </c>
      <c r="O12" s="4">
        <v>6</v>
      </c>
      <c r="P12" s="4">
        <v>2</v>
      </c>
      <c r="Q12" s="4">
        <v>5</v>
      </c>
      <c r="R12" s="4">
        <v>5</v>
      </c>
      <c r="S12" s="4">
        <v>5</v>
      </c>
      <c r="T12" s="4">
        <v>0</v>
      </c>
      <c r="U12" s="17">
        <f t="shared" si="0"/>
        <v>118</v>
      </c>
    </row>
    <row r="13" spans="1:21" x14ac:dyDescent="0.3">
      <c r="A13" s="4">
        <v>7</v>
      </c>
      <c r="B13" s="1" t="s">
        <v>27</v>
      </c>
      <c r="C13" s="1" t="s">
        <v>29</v>
      </c>
      <c r="D13" s="2">
        <v>0.81699999999999995</v>
      </c>
      <c r="E13" s="4">
        <v>13</v>
      </c>
      <c r="F13" s="4">
        <v>13</v>
      </c>
      <c r="G13" s="4">
        <v>13</v>
      </c>
      <c r="H13" s="4">
        <v>0</v>
      </c>
      <c r="I13" s="4">
        <v>2</v>
      </c>
      <c r="J13" s="4">
        <v>2</v>
      </c>
      <c r="K13" s="4">
        <v>2</v>
      </c>
      <c r="L13" s="4">
        <v>0</v>
      </c>
      <c r="M13" s="4">
        <v>2</v>
      </c>
      <c r="N13" s="4">
        <v>13</v>
      </c>
      <c r="O13" s="4">
        <v>13</v>
      </c>
      <c r="P13" s="4">
        <v>13</v>
      </c>
      <c r="Q13" s="4">
        <v>13</v>
      </c>
      <c r="R13" s="4">
        <v>13</v>
      </c>
      <c r="S13" s="4">
        <v>13</v>
      </c>
      <c r="T13" s="4">
        <v>0</v>
      </c>
      <c r="U13" s="17">
        <f t="shared" si="0"/>
        <v>125</v>
      </c>
    </row>
    <row r="14" spans="1:21" x14ac:dyDescent="0.3">
      <c r="A14" s="4">
        <v>4</v>
      </c>
      <c r="B14" s="1" t="s">
        <v>59</v>
      </c>
      <c r="C14" s="1" t="s">
        <v>60</v>
      </c>
      <c r="D14" s="2">
        <v>0.83699999999999997</v>
      </c>
      <c r="E14" s="4">
        <v>13</v>
      </c>
      <c r="F14" s="4">
        <v>13</v>
      </c>
      <c r="G14" s="4">
        <v>13</v>
      </c>
      <c r="H14" s="4">
        <v>0</v>
      </c>
      <c r="I14" s="4">
        <v>13</v>
      </c>
      <c r="J14" s="4">
        <v>13</v>
      </c>
      <c r="K14" s="4">
        <v>13</v>
      </c>
      <c r="L14" s="4">
        <v>13</v>
      </c>
      <c r="M14" s="4">
        <v>0</v>
      </c>
      <c r="N14" s="4">
        <v>13</v>
      </c>
      <c r="O14" s="4">
        <v>13</v>
      </c>
      <c r="P14" s="4">
        <v>13</v>
      </c>
      <c r="Q14" s="22">
        <v>1</v>
      </c>
      <c r="R14" s="22">
        <v>1</v>
      </c>
      <c r="S14" s="22">
        <v>1</v>
      </c>
      <c r="T14" s="22">
        <v>0</v>
      </c>
      <c r="U14" s="17">
        <f t="shared" si="0"/>
        <v>133</v>
      </c>
    </row>
    <row r="15" spans="1:21" x14ac:dyDescent="0.3">
      <c r="A15" s="4">
        <v>8</v>
      </c>
      <c r="B15" s="1" t="s">
        <v>28</v>
      </c>
      <c r="C15" s="1" t="s">
        <v>30</v>
      </c>
      <c r="D15" s="2">
        <v>0.79200000000000004</v>
      </c>
      <c r="E15" s="4">
        <v>13</v>
      </c>
      <c r="F15" s="4">
        <v>13</v>
      </c>
      <c r="G15" s="4">
        <v>13</v>
      </c>
      <c r="H15" s="4">
        <v>0</v>
      </c>
      <c r="I15" s="4">
        <v>3</v>
      </c>
      <c r="J15" s="4">
        <v>13</v>
      </c>
      <c r="K15" s="4">
        <v>0</v>
      </c>
      <c r="L15" s="4">
        <v>3</v>
      </c>
      <c r="M15" s="4">
        <v>3</v>
      </c>
      <c r="N15" s="4">
        <v>6</v>
      </c>
      <c r="O15" s="4">
        <v>3</v>
      </c>
      <c r="P15" s="4">
        <v>13</v>
      </c>
      <c r="Q15" s="4">
        <v>13</v>
      </c>
      <c r="R15" s="4">
        <v>13</v>
      </c>
      <c r="S15" s="4">
        <v>13</v>
      </c>
      <c r="T15" s="4">
        <v>0</v>
      </c>
      <c r="U15" s="17">
        <f t="shared" si="0"/>
        <v>122</v>
      </c>
    </row>
    <row r="16" spans="1:21" x14ac:dyDescent="0.3">
      <c r="A16" s="4">
        <v>9</v>
      </c>
      <c r="B16" s="1" t="s">
        <v>58</v>
      </c>
      <c r="C16" s="1" t="s">
        <v>61</v>
      </c>
      <c r="D16" s="2">
        <v>0.80900000000000005</v>
      </c>
      <c r="E16" s="4">
        <v>13</v>
      </c>
      <c r="F16" s="4">
        <v>13</v>
      </c>
      <c r="G16" s="4">
        <v>13</v>
      </c>
      <c r="H16" s="4">
        <v>0</v>
      </c>
      <c r="I16" s="4">
        <v>13</v>
      </c>
      <c r="J16" s="4">
        <v>13</v>
      </c>
      <c r="K16" s="4">
        <v>13</v>
      </c>
      <c r="L16" s="4">
        <v>13</v>
      </c>
      <c r="M16" s="4">
        <v>0</v>
      </c>
      <c r="N16" s="4">
        <v>13</v>
      </c>
      <c r="O16" s="4">
        <v>13</v>
      </c>
      <c r="P16" s="4">
        <v>13</v>
      </c>
      <c r="Q16" s="22">
        <v>4</v>
      </c>
      <c r="R16" s="22">
        <v>4</v>
      </c>
      <c r="S16" s="22">
        <v>4</v>
      </c>
      <c r="T16" s="22">
        <v>0</v>
      </c>
      <c r="U16" s="17">
        <f t="shared" si="0"/>
        <v>142</v>
      </c>
    </row>
    <row r="17" spans="1:21" x14ac:dyDescent="0.3">
      <c r="A17" s="4">
        <v>11</v>
      </c>
      <c r="B17" s="1" t="s">
        <v>22</v>
      </c>
      <c r="C17" s="1" t="s">
        <v>25</v>
      </c>
      <c r="D17" s="2">
        <v>0.64</v>
      </c>
      <c r="E17" s="4">
        <v>13</v>
      </c>
      <c r="F17" s="4">
        <v>13</v>
      </c>
      <c r="G17" s="4">
        <v>13</v>
      </c>
      <c r="H17" s="4">
        <v>0</v>
      </c>
      <c r="I17" s="4">
        <v>13</v>
      </c>
      <c r="J17" s="4">
        <v>13</v>
      </c>
      <c r="K17" s="4">
        <v>13</v>
      </c>
      <c r="L17" s="4">
        <v>13</v>
      </c>
      <c r="M17" s="4">
        <v>0</v>
      </c>
      <c r="N17" s="4">
        <v>13</v>
      </c>
      <c r="O17" s="4">
        <v>13</v>
      </c>
      <c r="P17" s="4">
        <v>13</v>
      </c>
      <c r="Q17" s="4">
        <v>13</v>
      </c>
      <c r="R17" s="4">
        <v>13</v>
      </c>
      <c r="S17" s="4">
        <v>13</v>
      </c>
      <c r="T17" s="4">
        <v>0</v>
      </c>
      <c r="U17" s="17">
        <f t="shared" si="0"/>
        <v>169</v>
      </c>
    </row>
  </sheetData>
  <autoFilter ref="A6:U6" xr:uid="{BCBC32AD-4551-4DDE-9706-A697FE91C1D5}">
    <sortState xmlns:xlrd2="http://schemas.microsoft.com/office/spreadsheetml/2017/richdata2" ref="A7:U17">
      <sortCondition ref="U6"/>
    </sortState>
  </autoFilter>
  <sortState xmlns:xlrd2="http://schemas.microsoft.com/office/spreadsheetml/2017/richdata2" ref="A7:U13">
    <sortCondition ref="U7:U13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F3A7-372A-4BA0-86AC-9AADEAE8351D}">
  <sheetPr codeName="Blad2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32</v>
      </c>
      <c r="C5" s="20">
        <v>45883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11</v>
      </c>
      <c r="C8" s="1" t="s">
        <v>12</v>
      </c>
      <c r="D8" s="1">
        <v>702511848</v>
      </c>
      <c r="E8" s="2">
        <v>0.89400000000000002</v>
      </c>
      <c r="F8" s="3">
        <v>0.75694444444444442</v>
      </c>
      <c r="G8" s="3">
        <v>0.77274305555555556</v>
      </c>
      <c r="H8" s="3">
        <f>G8-F8</f>
        <v>1.5798611111111138E-2</v>
      </c>
      <c r="I8" s="3">
        <f>E8*H8</f>
        <v>1.4123958333333358E-2</v>
      </c>
      <c r="J8" s="11"/>
    </row>
    <row r="9" spans="1:10" x14ac:dyDescent="0.3">
      <c r="A9" s="4">
        <v>2</v>
      </c>
      <c r="B9" s="1" t="s">
        <v>8</v>
      </c>
      <c r="C9" s="1" t="s">
        <v>9</v>
      </c>
      <c r="D9" s="1">
        <v>705351216</v>
      </c>
      <c r="E9" s="2">
        <v>0.81699999999999995</v>
      </c>
      <c r="F9" s="3">
        <v>0.75694444444444442</v>
      </c>
      <c r="G9" s="3">
        <v>0.7748842592592593</v>
      </c>
      <c r="H9" s="3">
        <f>G9-F9</f>
        <v>1.7939814814814881E-2</v>
      </c>
      <c r="I9" s="3">
        <f>E9*H9</f>
        <v>1.4656828703703757E-2</v>
      </c>
      <c r="J9" s="11"/>
    </row>
    <row r="10" spans="1:10" x14ac:dyDescent="0.3">
      <c r="A10" s="4">
        <v>3</v>
      </c>
      <c r="B10" s="1" t="s">
        <v>24</v>
      </c>
      <c r="C10" s="1" t="s">
        <v>20</v>
      </c>
      <c r="D10" s="6">
        <v>703701660</v>
      </c>
      <c r="E10" s="2">
        <v>0.77800000000000002</v>
      </c>
      <c r="F10" s="3">
        <v>0.75694444444444442</v>
      </c>
      <c r="G10" s="3">
        <v>0.77638888888888891</v>
      </c>
      <c r="H10" s="3">
        <f>G10-F10</f>
        <v>1.9444444444444486E-2</v>
      </c>
      <c r="I10" s="3">
        <f>E10*H10</f>
        <v>1.5127777777777811E-2</v>
      </c>
      <c r="J10" s="11"/>
    </row>
    <row r="11" spans="1:10" x14ac:dyDescent="0.3">
      <c r="A11" s="4">
        <v>13</v>
      </c>
      <c r="B11" s="1" t="s">
        <v>28</v>
      </c>
      <c r="C11" s="1" t="s">
        <v>30</v>
      </c>
      <c r="D11" s="1"/>
      <c r="E11" s="2">
        <v>0.79200000000000004</v>
      </c>
      <c r="F11" s="3"/>
      <c r="G11" s="3"/>
      <c r="H11" s="3"/>
      <c r="I11" s="3"/>
      <c r="J11" s="11" t="s">
        <v>17</v>
      </c>
    </row>
    <row r="12" spans="1:10" ht="16.5" customHeight="1" x14ac:dyDescent="0.3">
      <c r="A12" s="4">
        <v>13</v>
      </c>
      <c r="B12" s="1" t="s">
        <v>21</v>
      </c>
      <c r="C12" s="1" t="s">
        <v>13</v>
      </c>
      <c r="D12" s="1" t="s">
        <v>10</v>
      </c>
      <c r="E12" s="2">
        <v>0.93</v>
      </c>
      <c r="F12" s="3"/>
      <c r="G12" s="3"/>
      <c r="H12" s="3"/>
      <c r="I12" s="3"/>
      <c r="J12" s="11" t="s">
        <v>23</v>
      </c>
    </row>
    <row r="13" spans="1:10" x14ac:dyDescent="0.3">
      <c r="A13" s="4">
        <v>13</v>
      </c>
      <c r="B13" s="1" t="s">
        <v>22</v>
      </c>
      <c r="C13" s="1" t="s">
        <v>25</v>
      </c>
      <c r="D13" s="5">
        <v>706420769</v>
      </c>
      <c r="E13" s="2">
        <v>0.64</v>
      </c>
      <c r="F13" s="3"/>
      <c r="G13" s="3"/>
      <c r="H13" s="3"/>
      <c r="I13" s="3"/>
      <c r="J13" s="11" t="s">
        <v>23</v>
      </c>
    </row>
    <row r="14" spans="1:10" x14ac:dyDescent="0.3">
      <c r="A14" s="4">
        <v>13</v>
      </c>
      <c r="B14" s="1" t="s">
        <v>35</v>
      </c>
      <c r="C14" s="1" t="s">
        <v>36</v>
      </c>
      <c r="D14" s="1"/>
      <c r="E14" s="2">
        <v>1.075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1E32-3A83-4DAB-8593-B86CCF742740}">
  <sheetPr codeName="Blad3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33</v>
      </c>
      <c r="C5" s="20">
        <v>45883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0.78472222222222221</v>
      </c>
      <c r="G8" s="3">
        <v>0.79525462962962967</v>
      </c>
      <c r="H8" s="3">
        <f>G8-F8</f>
        <v>1.0532407407407463E-2</v>
      </c>
      <c r="I8" s="3">
        <f>E8*H8</f>
        <v>8.6049768518518966E-3</v>
      </c>
      <c r="J8" s="11"/>
    </row>
    <row r="9" spans="1:10" x14ac:dyDescent="0.3">
      <c r="A9" s="4">
        <v>2</v>
      </c>
      <c r="B9" s="1" t="s">
        <v>24</v>
      </c>
      <c r="C9" s="1" t="s">
        <v>20</v>
      </c>
      <c r="D9" s="6">
        <v>703701660</v>
      </c>
      <c r="E9" s="2">
        <v>0.77800000000000002</v>
      </c>
      <c r="F9" s="3">
        <v>0.78472222222222221</v>
      </c>
      <c r="G9" s="3">
        <v>0.796412037037037</v>
      </c>
      <c r="H9" s="3">
        <f>G9-F9</f>
        <v>1.1689814814814792E-2</v>
      </c>
      <c r="I9" s="3">
        <f>E9*H9</f>
        <v>9.0946759259259088E-3</v>
      </c>
      <c r="J9" s="11"/>
    </row>
    <row r="10" spans="1:10" x14ac:dyDescent="0.3">
      <c r="A10" s="4">
        <v>3</v>
      </c>
      <c r="B10" s="1" t="s">
        <v>11</v>
      </c>
      <c r="C10" s="1" t="s">
        <v>12</v>
      </c>
      <c r="D10" s="1">
        <v>702511848</v>
      </c>
      <c r="E10" s="2">
        <v>0.89400000000000002</v>
      </c>
      <c r="F10" s="3">
        <v>0.78472222222222221</v>
      </c>
      <c r="G10" s="3">
        <v>0.79549768518518515</v>
      </c>
      <c r="H10" s="3">
        <f>G10-F10</f>
        <v>1.0775462962962945E-2</v>
      </c>
      <c r="I10" s="3">
        <f>E10*H10</f>
        <v>9.6332638888888735E-3</v>
      </c>
      <c r="J10" s="11"/>
    </row>
    <row r="11" spans="1:10" x14ac:dyDescent="0.3">
      <c r="A11" s="4">
        <v>4</v>
      </c>
      <c r="B11" s="1" t="s">
        <v>21</v>
      </c>
      <c r="C11" s="1" t="s">
        <v>13</v>
      </c>
      <c r="D11" s="1" t="s">
        <v>10</v>
      </c>
      <c r="E11" s="2">
        <v>0.93</v>
      </c>
      <c r="F11" s="3">
        <v>0.78472222222222221</v>
      </c>
      <c r="G11" s="3">
        <v>0.79673611111111109</v>
      </c>
      <c r="H11" s="3">
        <f>G11-F11</f>
        <v>1.201388888888888E-2</v>
      </c>
      <c r="I11" s="3">
        <f>E11*H11</f>
        <v>1.1172916666666659E-2</v>
      </c>
      <c r="J11" s="11"/>
    </row>
    <row r="12" spans="1:10" ht="16.5" customHeight="1" x14ac:dyDescent="0.3">
      <c r="A12" s="4">
        <v>13</v>
      </c>
      <c r="B12" s="1" t="s">
        <v>28</v>
      </c>
      <c r="C12" s="1" t="s">
        <v>30</v>
      </c>
      <c r="D12" s="1"/>
      <c r="E12" s="2">
        <v>0.79200000000000004</v>
      </c>
      <c r="F12" s="3"/>
      <c r="G12" s="3"/>
      <c r="H12" s="3"/>
      <c r="I12" s="3"/>
      <c r="J12" s="11" t="s">
        <v>17</v>
      </c>
    </row>
    <row r="13" spans="1:10" x14ac:dyDescent="0.3">
      <c r="A13" s="4">
        <v>13</v>
      </c>
      <c r="B13" s="1" t="s">
        <v>22</v>
      </c>
      <c r="C13" s="1" t="s">
        <v>25</v>
      </c>
      <c r="D13" s="5">
        <v>706420769</v>
      </c>
      <c r="E13" s="2">
        <v>0.64</v>
      </c>
      <c r="F13" s="3"/>
      <c r="G13" s="3"/>
      <c r="H13" s="3"/>
      <c r="I13" s="3"/>
      <c r="J13" s="11" t="s">
        <v>17</v>
      </c>
    </row>
    <row r="14" spans="1:10" x14ac:dyDescent="0.3">
      <c r="A14" s="4">
        <v>13</v>
      </c>
      <c r="B14" s="1" t="s">
        <v>35</v>
      </c>
      <c r="C14" s="1" t="s">
        <v>36</v>
      </c>
      <c r="D14" s="1"/>
      <c r="E14" s="2">
        <v>1.075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AF423-3B94-4143-8876-5B79792CA7CB}">
  <sheetPr codeName="Blad4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34</v>
      </c>
      <c r="C5" s="20">
        <v>45883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0.80208333333333337</v>
      </c>
      <c r="G8" s="3">
        <v>0.81461805555555555</v>
      </c>
      <c r="H8" s="3">
        <f>G8-F8</f>
        <v>1.2534722222222183E-2</v>
      </c>
      <c r="I8" s="3">
        <f>E8*H8</f>
        <v>1.0240868055555524E-2</v>
      </c>
      <c r="J8" s="11"/>
    </row>
    <row r="9" spans="1:10" x14ac:dyDescent="0.3">
      <c r="A9" s="4">
        <v>2</v>
      </c>
      <c r="B9" s="1" t="s">
        <v>24</v>
      </c>
      <c r="C9" s="1" t="s">
        <v>20</v>
      </c>
      <c r="D9" s="6">
        <v>703701660</v>
      </c>
      <c r="E9" s="2">
        <v>0.77800000000000002</v>
      </c>
      <c r="F9" s="3">
        <v>0.80208333333333337</v>
      </c>
      <c r="G9" s="3">
        <v>0.8188657407407407</v>
      </c>
      <c r="H9" s="3">
        <f>G9-F9</f>
        <v>1.6782407407407329E-2</v>
      </c>
      <c r="I9" s="3">
        <f>E9*H9</f>
        <v>1.3056712962962902E-2</v>
      </c>
      <c r="J9" s="11"/>
    </row>
    <row r="10" spans="1:10" x14ac:dyDescent="0.3">
      <c r="A10" s="4">
        <v>3</v>
      </c>
      <c r="B10" s="1" t="s">
        <v>11</v>
      </c>
      <c r="C10" s="1" t="s">
        <v>12</v>
      </c>
      <c r="D10" s="1">
        <v>702511848</v>
      </c>
      <c r="E10" s="2">
        <v>0.89400000000000002</v>
      </c>
      <c r="F10" s="3">
        <v>0.80208333333333337</v>
      </c>
      <c r="G10" s="3">
        <v>0.81770833333333337</v>
      </c>
      <c r="H10" s="3">
        <f>G10-F10</f>
        <v>1.5625E-2</v>
      </c>
      <c r="I10" s="3">
        <f>E10*H10</f>
        <v>1.396875E-2</v>
      </c>
      <c r="J10" s="11"/>
    </row>
    <row r="11" spans="1:10" x14ac:dyDescent="0.3">
      <c r="A11" s="4">
        <v>13</v>
      </c>
      <c r="B11" s="1" t="s">
        <v>28</v>
      </c>
      <c r="C11" s="1" t="s">
        <v>30</v>
      </c>
      <c r="D11" s="1"/>
      <c r="E11" s="2">
        <v>0.79200000000000004</v>
      </c>
      <c r="F11" s="3"/>
      <c r="G11" s="3"/>
      <c r="H11" s="3"/>
      <c r="I11" s="3"/>
      <c r="J11" s="11" t="s">
        <v>17</v>
      </c>
    </row>
    <row r="12" spans="1:10" ht="16.5" customHeight="1" x14ac:dyDescent="0.3">
      <c r="A12" s="4">
        <v>13</v>
      </c>
      <c r="B12" s="1" t="s">
        <v>21</v>
      </c>
      <c r="C12" s="1" t="s">
        <v>13</v>
      </c>
      <c r="D12" s="1" t="s">
        <v>10</v>
      </c>
      <c r="E12" s="2">
        <v>0.93</v>
      </c>
      <c r="F12" s="3"/>
      <c r="G12" s="3"/>
      <c r="H12" s="3"/>
      <c r="I12" s="3"/>
      <c r="J12" s="11" t="s">
        <v>23</v>
      </c>
    </row>
    <row r="13" spans="1:10" x14ac:dyDescent="0.3">
      <c r="A13" s="4">
        <v>13</v>
      </c>
      <c r="B13" s="1" t="s">
        <v>22</v>
      </c>
      <c r="C13" s="1" t="s">
        <v>25</v>
      </c>
      <c r="D13" s="5">
        <v>706420769</v>
      </c>
      <c r="E13" s="2">
        <v>0.64</v>
      </c>
      <c r="F13" s="3"/>
      <c r="G13" s="3"/>
      <c r="H13" s="3"/>
      <c r="I13" s="3"/>
      <c r="J13" s="11" t="s">
        <v>17</v>
      </c>
    </row>
    <row r="14" spans="1:10" x14ac:dyDescent="0.3">
      <c r="A14" s="4">
        <v>13</v>
      </c>
      <c r="B14" s="1" t="s">
        <v>35</v>
      </c>
      <c r="C14" s="1" t="s">
        <v>36</v>
      </c>
      <c r="D14" s="1"/>
      <c r="E14" s="2">
        <v>1.075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27</v>
      </c>
      <c r="C17" s="1" t="s">
        <v>29</v>
      </c>
      <c r="D17" s="1"/>
      <c r="E17" s="2">
        <v>0.81699999999999995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E63A-7774-4BEE-86CE-1D86C6D03E69}">
  <sheetPr codeName="Blad5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37</v>
      </c>
      <c r="C5" s="20">
        <v>45889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0.72916666666666663</v>
      </c>
      <c r="G8" s="3">
        <v>0.74050925925925926</v>
      </c>
      <c r="H8" s="3">
        <f>G8-F8</f>
        <v>1.1342592592592626E-2</v>
      </c>
      <c r="I8" s="3">
        <f>E8*H8</f>
        <v>9.2668981481481751E-3</v>
      </c>
      <c r="J8" s="11"/>
    </row>
    <row r="9" spans="1:10" x14ac:dyDescent="0.3">
      <c r="A9" s="4">
        <v>2</v>
      </c>
      <c r="B9" s="1" t="s">
        <v>27</v>
      </c>
      <c r="C9" s="1" t="s">
        <v>29</v>
      </c>
      <c r="D9" s="1"/>
      <c r="E9" s="2">
        <v>0.81699999999999995</v>
      </c>
      <c r="F9" s="3">
        <v>0.72916666666666663</v>
      </c>
      <c r="G9" s="3">
        <v>0.7406018518518519</v>
      </c>
      <c r="H9" s="3">
        <f>G9-F9</f>
        <v>1.143518518518527E-2</v>
      </c>
      <c r="I9" s="3">
        <f>E9*H9</f>
        <v>9.3425462962963661E-3</v>
      </c>
      <c r="J9" s="11"/>
    </row>
    <row r="10" spans="1:10" x14ac:dyDescent="0.3">
      <c r="A10" s="4">
        <v>3</v>
      </c>
      <c r="B10" s="1" t="s">
        <v>28</v>
      </c>
      <c r="C10" s="1" t="s">
        <v>30</v>
      </c>
      <c r="D10" s="1"/>
      <c r="E10" s="2">
        <v>0.79200000000000004</v>
      </c>
      <c r="F10" s="3">
        <v>0.72916666666666663</v>
      </c>
      <c r="G10" s="3">
        <v>0.74108796296296298</v>
      </c>
      <c r="H10" s="3">
        <f>G10-F10</f>
        <v>1.1921296296296346E-2</v>
      </c>
      <c r="I10" s="3">
        <f>E10*H10</f>
        <v>9.4416666666667075E-3</v>
      </c>
      <c r="J10" s="11"/>
    </row>
    <row r="11" spans="1:10" x14ac:dyDescent="0.3">
      <c r="A11" s="4">
        <v>4</v>
      </c>
      <c r="B11" s="1" t="s">
        <v>21</v>
      </c>
      <c r="C11" s="1" t="s">
        <v>13</v>
      </c>
      <c r="D11" s="1" t="s">
        <v>10</v>
      </c>
      <c r="E11" s="2">
        <v>0.93</v>
      </c>
      <c r="F11" s="3">
        <v>0.72916666666666663</v>
      </c>
      <c r="G11" s="3">
        <v>0.73940972222222223</v>
      </c>
      <c r="H11" s="3">
        <f>G11-F11</f>
        <v>1.0243055555555602E-2</v>
      </c>
      <c r="I11" s="3">
        <f>E11*H11</f>
        <v>9.5260416666667104E-3</v>
      </c>
      <c r="J11" s="11"/>
    </row>
    <row r="12" spans="1:10" ht="16.5" customHeight="1" x14ac:dyDescent="0.3">
      <c r="A12" s="4">
        <v>5</v>
      </c>
      <c r="B12" s="1" t="s">
        <v>11</v>
      </c>
      <c r="C12" s="1" t="s">
        <v>12</v>
      </c>
      <c r="D12" s="1">
        <v>702511848</v>
      </c>
      <c r="E12" s="2">
        <v>0.89400000000000002</v>
      </c>
      <c r="F12" s="3">
        <v>0.72916666666666663</v>
      </c>
      <c r="G12" s="3">
        <v>0.74019675925925921</v>
      </c>
      <c r="H12" s="3">
        <f>G12-F12</f>
        <v>1.1030092592592577E-2</v>
      </c>
      <c r="I12" s="3">
        <f>E12*H12</f>
        <v>9.8609027777777636E-3</v>
      </c>
      <c r="J12" s="11"/>
    </row>
    <row r="13" spans="1:10" x14ac:dyDescent="0.3">
      <c r="A13" s="4">
        <v>13</v>
      </c>
      <c r="B13" s="1" t="s">
        <v>22</v>
      </c>
      <c r="C13" s="1" t="s">
        <v>25</v>
      </c>
      <c r="D13" s="5">
        <v>706420769</v>
      </c>
      <c r="E13" s="2">
        <v>0.64</v>
      </c>
      <c r="F13" s="3"/>
      <c r="G13" s="3"/>
      <c r="H13" s="3"/>
      <c r="I13" s="3"/>
      <c r="J13" s="11" t="s">
        <v>17</v>
      </c>
    </row>
    <row r="14" spans="1:10" x14ac:dyDescent="0.3">
      <c r="A14" s="4">
        <v>13</v>
      </c>
      <c r="B14" s="1" t="s">
        <v>35</v>
      </c>
      <c r="C14" s="1" t="s">
        <v>36</v>
      </c>
      <c r="D14" s="1"/>
      <c r="E14" s="2">
        <v>1.075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6A02-29D5-4ECF-91BF-703E9655F9A6}">
  <sheetPr codeName="Blad6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38</v>
      </c>
      <c r="C5" s="20">
        <v>45889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0.74652777777777779</v>
      </c>
      <c r="G8" s="3">
        <v>0.75699074074074069</v>
      </c>
      <c r="H8" s="3">
        <f>G8-F8</f>
        <v>1.0462962962962896E-2</v>
      </c>
      <c r="I8" s="3">
        <f>E8*H8</f>
        <v>8.5482407407406862E-3</v>
      </c>
      <c r="J8" s="11"/>
    </row>
    <row r="9" spans="1:10" x14ac:dyDescent="0.3">
      <c r="A9" s="4">
        <v>2</v>
      </c>
      <c r="B9" s="1" t="s">
        <v>27</v>
      </c>
      <c r="C9" s="1" t="s">
        <v>29</v>
      </c>
      <c r="D9" s="1"/>
      <c r="E9" s="2">
        <v>0.81699999999999995</v>
      </c>
      <c r="F9" s="3">
        <v>0.74652777777777779</v>
      </c>
      <c r="G9" s="3">
        <v>0.75743055555555561</v>
      </c>
      <c r="H9" s="3">
        <f>G9-F9</f>
        <v>1.0902777777777817E-2</v>
      </c>
      <c r="I9" s="3">
        <f>E9*H9</f>
        <v>8.9075694444444749E-3</v>
      </c>
      <c r="J9" s="11"/>
    </row>
    <row r="10" spans="1:10" x14ac:dyDescent="0.3">
      <c r="A10" s="4">
        <v>3</v>
      </c>
      <c r="B10" s="1" t="s">
        <v>21</v>
      </c>
      <c r="C10" s="1" t="s">
        <v>13</v>
      </c>
      <c r="D10" s="1" t="s">
        <v>10</v>
      </c>
      <c r="E10" s="2">
        <v>0.93</v>
      </c>
      <c r="F10" s="3">
        <v>0.74652777777777779</v>
      </c>
      <c r="G10" s="3">
        <v>0.75651620370370365</v>
      </c>
      <c r="H10" s="3">
        <f>G10-F10</f>
        <v>9.988425925925859E-3</v>
      </c>
      <c r="I10" s="3">
        <f>E10*H10</f>
        <v>9.2892361111110485E-3</v>
      </c>
      <c r="J10" s="11"/>
    </row>
    <row r="11" spans="1:10" x14ac:dyDescent="0.3">
      <c r="A11" s="4">
        <v>4</v>
      </c>
      <c r="B11" s="1" t="s">
        <v>35</v>
      </c>
      <c r="C11" s="1" t="s">
        <v>36</v>
      </c>
      <c r="D11" s="1"/>
      <c r="E11" s="2">
        <v>1.075</v>
      </c>
      <c r="F11" s="3">
        <v>0.74652777777777779</v>
      </c>
      <c r="G11" s="3">
        <v>0.75651620370370365</v>
      </c>
      <c r="H11" s="3">
        <f>G11-F11</f>
        <v>9.988425925925859E-3</v>
      </c>
      <c r="I11" s="3">
        <f>E11*H11</f>
        <v>1.0737557870370298E-2</v>
      </c>
      <c r="J11" s="11"/>
    </row>
    <row r="12" spans="1:10" ht="16.5" customHeight="1" x14ac:dyDescent="0.3">
      <c r="A12" s="4">
        <v>5</v>
      </c>
      <c r="B12" s="1" t="s">
        <v>11</v>
      </c>
      <c r="C12" s="1" t="s">
        <v>12</v>
      </c>
      <c r="D12" s="1">
        <v>702511848</v>
      </c>
      <c r="E12" s="2">
        <v>0.89400000000000002</v>
      </c>
      <c r="F12" s="3">
        <v>0.74652777777777779</v>
      </c>
      <c r="G12" s="3">
        <v>0.75881944444444449</v>
      </c>
      <c r="H12" s="3">
        <f>G12-F12</f>
        <v>1.2291666666666701E-2</v>
      </c>
      <c r="I12" s="3">
        <f>E12*H12</f>
        <v>1.0988750000000031E-2</v>
      </c>
      <c r="J12" s="11"/>
    </row>
    <row r="13" spans="1:10" x14ac:dyDescent="0.3">
      <c r="A13" s="4">
        <v>13</v>
      </c>
      <c r="B13" s="1" t="s">
        <v>28</v>
      </c>
      <c r="C13" s="1" t="s">
        <v>30</v>
      </c>
      <c r="D13" s="1"/>
      <c r="E13" s="2">
        <v>0.79200000000000004</v>
      </c>
      <c r="F13" s="3"/>
      <c r="G13" s="3"/>
      <c r="H13" s="3"/>
      <c r="I13" s="3"/>
      <c r="J13" s="11" t="s">
        <v>17</v>
      </c>
    </row>
    <row r="14" spans="1:10" x14ac:dyDescent="0.3">
      <c r="A14" s="4">
        <v>13</v>
      </c>
      <c r="B14" s="1" t="s">
        <v>22</v>
      </c>
      <c r="C14" s="1" t="s">
        <v>25</v>
      </c>
      <c r="D14" s="5">
        <v>706420769</v>
      </c>
      <c r="E14" s="2">
        <v>0.64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9D95-8B39-408C-BFE8-910B2763A517}">
  <sheetPr codeName="Blad7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39</v>
      </c>
      <c r="C5" s="20">
        <v>45889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0.76736111111111116</v>
      </c>
      <c r="G8" s="3">
        <v>0.77604166666666663</v>
      </c>
      <c r="H8" s="3">
        <f>G8-F8</f>
        <v>8.6805555555554692E-3</v>
      </c>
      <c r="I8" s="3">
        <f>E8*H8</f>
        <v>7.0920138888888179E-3</v>
      </c>
      <c r="J8" s="11"/>
    </row>
    <row r="9" spans="1:10" x14ac:dyDescent="0.3">
      <c r="A9" s="4">
        <v>2</v>
      </c>
      <c r="B9" s="1" t="s">
        <v>27</v>
      </c>
      <c r="C9" s="1" t="s">
        <v>29</v>
      </c>
      <c r="D9" s="1"/>
      <c r="E9" s="2">
        <v>0.81699999999999995</v>
      </c>
      <c r="F9" s="3">
        <v>0.76736111111111116</v>
      </c>
      <c r="G9" s="3">
        <v>0.7764699074074074</v>
      </c>
      <c r="H9" s="3">
        <f>G9-F9</f>
        <v>9.1087962962962399E-3</v>
      </c>
      <c r="I9" s="3">
        <f>E9*H9</f>
        <v>7.4418865740740279E-3</v>
      </c>
      <c r="J9" s="11"/>
    </row>
    <row r="10" spans="1:10" x14ac:dyDescent="0.3">
      <c r="A10" s="4">
        <v>3</v>
      </c>
      <c r="B10" s="1" t="s">
        <v>21</v>
      </c>
      <c r="C10" s="1" t="s">
        <v>13</v>
      </c>
      <c r="D10" s="1" t="s">
        <v>10</v>
      </c>
      <c r="E10" s="2">
        <v>0.93</v>
      </c>
      <c r="F10" s="3">
        <v>0.76736111111111116</v>
      </c>
      <c r="G10" s="3">
        <v>0.77643518518518517</v>
      </c>
      <c r="H10" s="3">
        <f>G10-F10</f>
        <v>9.0740740740740122E-3</v>
      </c>
      <c r="I10" s="3">
        <f>E10*H10</f>
        <v>8.4388888888888326E-3</v>
      </c>
      <c r="J10" s="11"/>
    </row>
    <row r="11" spans="1:10" x14ac:dyDescent="0.3">
      <c r="A11" s="4">
        <v>4</v>
      </c>
      <c r="B11" s="1" t="s">
        <v>35</v>
      </c>
      <c r="C11" s="1" t="s">
        <v>36</v>
      </c>
      <c r="D11" s="1"/>
      <c r="E11" s="2">
        <v>1.075</v>
      </c>
      <c r="F11" s="3">
        <v>0.76736111111111116</v>
      </c>
      <c r="G11" s="3">
        <v>0.7758680555555556</v>
      </c>
      <c r="H11" s="3">
        <f>G11-F11</f>
        <v>8.506944444444442E-3</v>
      </c>
      <c r="I11" s="3">
        <f>E11*H11</f>
        <v>9.1449652777777744E-3</v>
      </c>
      <c r="J11" s="11"/>
    </row>
    <row r="12" spans="1:10" ht="16.5" customHeight="1" x14ac:dyDescent="0.3">
      <c r="A12" s="4">
        <v>5</v>
      </c>
      <c r="B12" s="1" t="s">
        <v>11</v>
      </c>
      <c r="C12" s="1" t="s">
        <v>12</v>
      </c>
      <c r="D12" s="1">
        <v>702511848</v>
      </c>
      <c r="E12" s="2">
        <v>0.89400000000000002</v>
      </c>
      <c r="F12" s="3">
        <v>0.76736111111111116</v>
      </c>
      <c r="G12" s="3">
        <v>0.77809027777777773</v>
      </c>
      <c r="H12" s="3">
        <f>G12-F12</f>
        <v>1.0729166666666567E-2</v>
      </c>
      <c r="I12" s="3">
        <f>E12*H12</f>
        <v>9.5918749999999112E-3</v>
      </c>
      <c r="J12" s="11"/>
    </row>
    <row r="13" spans="1:10" x14ac:dyDescent="0.3">
      <c r="A13" s="4">
        <v>13</v>
      </c>
      <c r="B13" s="1" t="s">
        <v>28</v>
      </c>
      <c r="C13" s="1" t="s">
        <v>30</v>
      </c>
      <c r="D13" s="1"/>
      <c r="E13" s="2">
        <v>0.79200000000000004</v>
      </c>
      <c r="F13" s="3"/>
      <c r="G13" s="3"/>
      <c r="H13" s="3"/>
      <c r="I13" s="3"/>
      <c r="J13" s="11" t="s">
        <v>23</v>
      </c>
    </row>
    <row r="14" spans="1:10" x14ac:dyDescent="0.3">
      <c r="A14" s="4">
        <v>13</v>
      </c>
      <c r="B14" s="1" t="s">
        <v>22</v>
      </c>
      <c r="C14" s="1" t="s">
        <v>25</v>
      </c>
      <c r="D14" s="5">
        <v>706420769</v>
      </c>
      <c r="E14" s="2">
        <v>0.64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D2669-E1FF-4826-BBF7-F0A7FD29572A}">
  <sheetPr codeName="Blad8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40</v>
      </c>
      <c r="C5" s="20">
        <v>45889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0.78472222222222221</v>
      </c>
      <c r="G8" s="3">
        <v>0.79342592592592598</v>
      </c>
      <c r="H8" s="3">
        <f t="shared" ref="H8:H13" si="0">G8-F8</f>
        <v>8.703703703703769E-3</v>
      </c>
      <c r="I8" s="3">
        <f t="shared" ref="I8:I13" si="1">E8*H8</f>
        <v>7.1109259259259788E-3</v>
      </c>
      <c r="J8" s="11"/>
    </row>
    <row r="9" spans="1:10" x14ac:dyDescent="0.3">
      <c r="A9" s="4">
        <v>2</v>
      </c>
      <c r="B9" s="1" t="s">
        <v>21</v>
      </c>
      <c r="C9" s="1" t="s">
        <v>13</v>
      </c>
      <c r="D9" s="1" t="s">
        <v>10</v>
      </c>
      <c r="E9" s="2">
        <v>0.93</v>
      </c>
      <c r="F9" s="3">
        <v>0.78472222222222221</v>
      </c>
      <c r="G9" s="3">
        <v>0.7927777777777778</v>
      </c>
      <c r="H9" s="3">
        <f t="shared" si="0"/>
        <v>8.0555555555555935E-3</v>
      </c>
      <c r="I9" s="3">
        <f t="shared" si="1"/>
        <v>7.491666666666702E-3</v>
      </c>
      <c r="J9" s="11"/>
    </row>
    <row r="10" spans="1:10" x14ac:dyDescent="0.3">
      <c r="A10" s="4">
        <v>3</v>
      </c>
      <c r="B10" s="1" t="s">
        <v>28</v>
      </c>
      <c r="C10" s="1" t="s">
        <v>30</v>
      </c>
      <c r="D10" s="1"/>
      <c r="E10" s="2">
        <v>0.79200000000000004</v>
      </c>
      <c r="F10" s="3">
        <v>0.78472222222222221</v>
      </c>
      <c r="G10" s="3">
        <v>0.79438657407407409</v>
      </c>
      <c r="H10" s="3">
        <f t="shared" si="0"/>
        <v>9.6643518518518823E-3</v>
      </c>
      <c r="I10" s="3">
        <f t="shared" si="1"/>
        <v>7.654166666666691E-3</v>
      </c>
      <c r="J10" s="11"/>
    </row>
    <row r="11" spans="1:10" x14ac:dyDescent="0.3">
      <c r="A11" s="4">
        <v>4</v>
      </c>
      <c r="B11" s="1" t="s">
        <v>27</v>
      </c>
      <c r="C11" s="1" t="s">
        <v>29</v>
      </c>
      <c r="D11" s="1"/>
      <c r="E11" s="2">
        <v>0.81699999999999995</v>
      </c>
      <c r="F11" s="3">
        <v>0.78472222222222221</v>
      </c>
      <c r="G11" s="3">
        <v>0.79473379629629626</v>
      </c>
      <c r="H11" s="3">
        <f t="shared" si="0"/>
        <v>1.0011574074074048E-2</v>
      </c>
      <c r="I11" s="3">
        <f t="shared" si="1"/>
        <v>8.1794560185184956E-3</v>
      </c>
      <c r="J11" s="11"/>
    </row>
    <row r="12" spans="1:10" ht="16.5" customHeight="1" x14ac:dyDescent="0.3">
      <c r="A12" s="4">
        <v>5</v>
      </c>
      <c r="B12" s="1" t="s">
        <v>35</v>
      </c>
      <c r="C12" s="1" t="s">
        <v>36</v>
      </c>
      <c r="D12" s="1"/>
      <c r="E12" s="2">
        <v>1.075</v>
      </c>
      <c r="F12" s="3">
        <v>0.78472222222222221</v>
      </c>
      <c r="G12" s="3">
        <v>0.79267361111111112</v>
      </c>
      <c r="H12" s="3">
        <f t="shared" si="0"/>
        <v>7.9513888888889106E-3</v>
      </c>
      <c r="I12" s="3">
        <f t="shared" si="1"/>
        <v>8.5477430555555792E-3</v>
      </c>
      <c r="J12" s="11"/>
    </row>
    <row r="13" spans="1:10" x14ac:dyDescent="0.3">
      <c r="A13" s="4">
        <v>6</v>
      </c>
      <c r="B13" s="1" t="s">
        <v>11</v>
      </c>
      <c r="C13" s="1" t="s">
        <v>12</v>
      </c>
      <c r="D13" s="1">
        <v>702511848</v>
      </c>
      <c r="E13" s="2">
        <v>0.89400000000000002</v>
      </c>
      <c r="F13" s="3">
        <v>0.78472222222222221</v>
      </c>
      <c r="G13" s="3">
        <v>0.79497685185185185</v>
      </c>
      <c r="H13" s="3">
        <f t="shared" si="0"/>
        <v>1.0254629629629641E-2</v>
      </c>
      <c r="I13" s="3">
        <f t="shared" si="1"/>
        <v>9.1676388888888988E-3</v>
      </c>
      <c r="J13" s="11"/>
    </row>
    <row r="14" spans="1:10" x14ac:dyDescent="0.3">
      <c r="A14" s="4">
        <v>13</v>
      </c>
      <c r="B14" s="1" t="s">
        <v>22</v>
      </c>
      <c r="C14" s="1" t="s">
        <v>25</v>
      </c>
      <c r="D14" s="5">
        <v>706420769</v>
      </c>
      <c r="E14" s="2">
        <v>0.64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7B89-6C19-4924-B7CB-1A8BC8485E9E}">
  <sheetPr codeName="Blad9"/>
  <dimension ref="A3:J18"/>
  <sheetViews>
    <sheetView workbookViewId="0">
      <selection activeCell="A8" sqref="A8:A18"/>
    </sheetView>
  </sheetViews>
  <sheetFormatPr defaultRowHeight="14.4" x14ac:dyDescent="0.3"/>
  <cols>
    <col min="2" max="2" width="18.88671875" customWidth="1"/>
    <col min="3" max="3" width="14.5546875" customWidth="1"/>
    <col min="4" max="4" width="12.6640625" hidden="1" customWidth="1"/>
    <col min="5" max="5" width="7.77734375" customWidth="1"/>
    <col min="6" max="6" width="8.88671875" customWidth="1"/>
    <col min="7" max="7" width="8.6640625" customWidth="1"/>
    <col min="8" max="8" width="10.88671875" customWidth="1"/>
    <col min="9" max="9" width="9.6640625" customWidth="1"/>
    <col min="10" max="10" width="5.5546875" customWidth="1"/>
  </cols>
  <sheetData>
    <row r="3" spans="1:10" ht="19.2" customHeight="1" x14ac:dyDescent="0.3"/>
    <row r="4" spans="1:10" ht="25.8" x14ac:dyDescent="0.5">
      <c r="B4" s="18" t="s">
        <v>19</v>
      </c>
      <c r="C4" s="10"/>
      <c r="D4" s="10"/>
      <c r="E4" s="10"/>
      <c r="F4" s="10"/>
      <c r="G4" s="10"/>
      <c r="H4" s="10"/>
      <c r="I4" s="10"/>
    </row>
    <row r="5" spans="1:10" x14ac:dyDescent="0.3">
      <c r="B5" s="19" t="s">
        <v>41</v>
      </c>
      <c r="C5" s="20">
        <v>45889</v>
      </c>
      <c r="D5" s="10"/>
      <c r="E5" s="10"/>
      <c r="F5" s="10"/>
      <c r="G5" s="10"/>
      <c r="H5" s="10"/>
      <c r="I5" s="10"/>
    </row>
    <row r="6" spans="1:10" x14ac:dyDescent="0.3">
      <c r="B6" s="21"/>
      <c r="C6" s="20"/>
      <c r="D6" s="10"/>
      <c r="E6" s="10"/>
      <c r="F6" s="10"/>
      <c r="G6" s="10"/>
      <c r="H6" s="10"/>
      <c r="I6" s="10"/>
    </row>
    <row r="7" spans="1:10" x14ac:dyDescent="0.3">
      <c r="A7" s="8" t="s">
        <v>0</v>
      </c>
      <c r="B7" s="8" t="s">
        <v>1</v>
      </c>
      <c r="C7" s="8" t="s">
        <v>2</v>
      </c>
      <c r="D7" s="8" t="s">
        <v>3</v>
      </c>
      <c r="E7" s="9" t="s">
        <v>4</v>
      </c>
      <c r="F7" s="9" t="s">
        <v>5</v>
      </c>
      <c r="G7" s="9" t="s">
        <v>6</v>
      </c>
      <c r="H7" s="9" t="s">
        <v>26</v>
      </c>
      <c r="I7" s="9" t="s">
        <v>7</v>
      </c>
      <c r="J7" s="11"/>
    </row>
    <row r="8" spans="1:10" x14ac:dyDescent="0.3">
      <c r="A8" s="4">
        <v>1</v>
      </c>
      <c r="B8" s="1" t="s">
        <v>8</v>
      </c>
      <c r="C8" s="1" t="s">
        <v>9</v>
      </c>
      <c r="D8" s="1">
        <v>705351216</v>
      </c>
      <c r="E8" s="2">
        <v>0.81699999999999995</v>
      </c>
      <c r="F8" s="3">
        <v>0.80208333333333337</v>
      </c>
      <c r="G8" s="3">
        <v>0.81443287037037038</v>
      </c>
      <c r="H8" s="3">
        <f t="shared" ref="H8:H13" si="0">G8-F8</f>
        <v>1.2349537037037006E-2</v>
      </c>
      <c r="I8" s="3">
        <f t="shared" ref="I8:I13" si="1">E8*H8</f>
        <v>1.0089571759259234E-2</v>
      </c>
      <c r="J8" s="11"/>
    </row>
    <row r="9" spans="1:10" x14ac:dyDescent="0.3">
      <c r="A9" s="4">
        <v>2</v>
      </c>
      <c r="B9" s="1" t="s">
        <v>27</v>
      </c>
      <c r="C9" s="1" t="s">
        <v>29</v>
      </c>
      <c r="D9" s="1"/>
      <c r="E9" s="2">
        <v>0.81699999999999995</v>
      </c>
      <c r="F9" s="3">
        <v>0.80208333333333337</v>
      </c>
      <c r="G9" s="3">
        <v>0.81497685185185187</v>
      </c>
      <c r="H9" s="3">
        <f t="shared" si="0"/>
        <v>1.2893518518518499E-2</v>
      </c>
      <c r="I9" s="3">
        <f t="shared" si="1"/>
        <v>1.0534004629629612E-2</v>
      </c>
      <c r="J9" s="11"/>
    </row>
    <row r="10" spans="1:10" x14ac:dyDescent="0.3">
      <c r="A10" s="4">
        <v>3</v>
      </c>
      <c r="B10" s="1" t="s">
        <v>28</v>
      </c>
      <c r="C10" s="1" t="s">
        <v>30</v>
      </c>
      <c r="D10" s="1"/>
      <c r="E10" s="2">
        <v>0.79200000000000004</v>
      </c>
      <c r="F10" s="3">
        <v>0.80208333333333337</v>
      </c>
      <c r="G10" s="3">
        <v>0.81560185185185186</v>
      </c>
      <c r="H10" s="3">
        <f t="shared" si="0"/>
        <v>1.3518518518518485E-2</v>
      </c>
      <c r="I10" s="3">
        <f t="shared" si="1"/>
        <v>1.070666666666664E-2</v>
      </c>
      <c r="J10" s="11"/>
    </row>
    <row r="11" spans="1:10" x14ac:dyDescent="0.3">
      <c r="A11" s="4">
        <v>4</v>
      </c>
      <c r="B11" s="1" t="s">
        <v>11</v>
      </c>
      <c r="C11" s="1" t="s">
        <v>12</v>
      </c>
      <c r="D11" s="1">
        <v>702511848</v>
      </c>
      <c r="E11" s="2">
        <v>0.89400000000000002</v>
      </c>
      <c r="F11" s="3">
        <v>0.80208333333333337</v>
      </c>
      <c r="G11" s="3">
        <v>0.81456018518518514</v>
      </c>
      <c r="H11" s="3">
        <f t="shared" si="0"/>
        <v>1.2476851851851767E-2</v>
      </c>
      <c r="I11" s="3">
        <f t="shared" si="1"/>
        <v>1.115430555555548E-2</v>
      </c>
      <c r="J11" s="11"/>
    </row>
    <row r="12" spans="1:10" ht="16.5" customHeight="1" x14ac:dyDescent="0.3">
      <c r="A12" s="4">
        <v>5</v>
      </c>
      <c r="B12" s="1" t="s">
        <v>21</v>
      </c>
      <c r="C12" s="1" t="s">
        <v>13</v>
      </c>
      <c r="D12" s="1" t="s">
        <v>10</v>
      </c>
      <c r="E12" s="2">
        <v>0.93</v>
      </c>
      <c r="F12" s="3">
        <v>0.80208333333333337</v>
      </c>
      <c r="G12" s="3">
        <v>0.81418981481481478</v>
      </c>
      <c r="H12" s="3">
        <f t="shared" si="0"/>
        <v>1.2106481481481413E-2</v>
      </c>
      <c r="I12" s="3">
        <f t="shared" si="1"/>
        <v>1.1259027777777715E-2</v>
      </c>
      <c r="J12" s="11"/>
    </row>
    <row r="13" spans="1:10" x14ac:dyDescent="0.3">
      <c r="A13" s="4">
        <v>6</v>
      </c>
      <c r="B13" s="1" t="s">
        <v>35</v>
      </c>
      <c r="C13" s="1" t="s">
        <v>36</v>
      </c>
      <c r="D13" s="1"/>
      <c r="E13" s="2">
        <v>1.075</v>
      </c>
      <c r="F13" s="3">
        <v>0.80208333333333337</v>
      </c>
      <c r="G13" s="3">
        <v>0.8149305555555556</v>
      </c>
      <c r="H13" s="3">
        <f t="shared" si="0"/>
        <v>1.2847222222222232E-2</v>
      </c>
      <c r="I13" s="3">
        <f t="shared" si="1"/>
        <v>1.3810763888888898E-2</v>
      </c>
      <c r="J13" s="11"/>
    </row>
    <row r="14" spans="1:10" x14ac:dyDescent="0.3">
      <c r="A14" s="4">
        <v>13</v>
      </c>
      <c r="B14" s="1" t="s">
        <v>22</v>
      </c>
      <c r="C14" s="1" t="s">
        <v>25</v>
      </c>
      <c r="D14" s="5">
        <v>706420769</v>
      </c>
      <c r="E14" s="2">
        <v>0.64</v>
      </c>
      <c r="F14" s="3"/>
      <c r="G14" s="3"/>
      <c r="H14" s="3"/>
      <c r="I14" s="3"/>
      <c r="J14" s="11" t="s">
        <v>17</v>
      </c>
    </row>
    <row r="15" spans="1:10" x14ac:dyDescent="0.3">
      <c r="A15" s="4">
        <v>13</v>
      </c>
      <c r="B15" s="1" t="s">
        <v>14</v>
      </c>
      <c r="C15" s="1" t="s">
        <v>15</v>
      </c>
      <c r="D15" s="11"/>
      <c r="E15" s="2">
        <v>0.88500000000000001</v>
      </c>
      <c r="F15" s="3"/>
      <c r="G15" s="13"/>
      <c r="H15" s="3"/>
      <c r="I15" s="3"/>
      <c r="J15" s="11" t="s">
        <v>17</v>
      </c>
    </row>
    <row r="16" spans="1:10" x14ac:dyDescent="0.3">
      <c r="A16" s="4">
        <v>13</v>
      </c>
      <c r="B16" s="1" t="s">
        <v>59</v>
      </c>
      <c r="C16" s="1" t="s">
        <v>60</v>
      </c>
      <c r="D16" s="11"/>
      <c r="E16" s="2">
        <v>0.83699999999999997</v>
      </c>
      <c r="F16" s="11"/>
      <c r="G16" s="11"/>
      <c r="H16" s="11"/>
      <c r="I16" s="11"/>
      <c r="J16" s="11" t="s">
        <v>17</v>
      </c>
    </row>
    <row r="17" spans="1:10" x14ac:dyDescent="0.3">
      <c r="A17" s="4">
        <v>13</v>
      </c>
      <c r="B17" s="1" t="s">
        <v>24</v>
      </c>
      <c r="C17" s="1" t="s">
        <v>20</v>
      </c>
      <c r="D17" s="6">
        <v>703701660</v>
      </c>
      <c r="E17" s="2">
        <v>0.77800000000000002</v>
      </c>
      <c r="F17" s="3"/>
      <c r="G17" s="3"/>
      <c r="H17" s="3"/>
      <c r="I17" s="3"/>
      <c r="J17" s="11" t="s">
        <v>17</v>
      </c>
    </row>
    <row r="18" spans="1:10" x14ac:dyDescent="0.3">
      <c r="A18" s="4">
        <v>13</v>
      </c>
      <c r="B18" s="1" t="s">
        <v>58</v>
      </c>
      <c r="C18" s="1" t="s">
        <v>61</v>
      </c>
      <c r="D18" s="11"/>
      <c r="E18" s="2">
        <v>0.80900000000000005</v>
      </c>
      <c r="F18" s="11"/>
      <c r="G18" s="11"/>
      <c r="H18" s="11"/>
      <c r="I18" s="11"/>
      <c r="J18" s="11" t="s">
        <v>17</v>
      </c>
    </row>
  </sheetData>
  <autoFilter ref="A7:J7" xr:uid="{00000000-0001-0000-0000-000000000000}">
    <sortState xmlns:xlrd2="http://schemas.microsoft.com/office/spreadsheetml/2017/richdata2" ref="A8:J18">
      <sortCondition ref="I7"/>
    </sortState>
  </autoFilter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146551868877439B44084F9AB0E0CF" ma:contentTypeVersion="2" ma:contentTypeDescription="Skapa ett nytt dokument." ma:contentTypeScope="" ma:versionID="1788294afdc922a51975d04369ebcb93">
  <xsd:schema xmlns:xsd="http://www.w3.org/2001/XMLSchema" xmlns:xs="http://www.w3.org/2001/XMLSchema" xmlns:p="http://schemas.microsoft.com/office/2006/metadata/properties" xmlns:ns2="452d4e93-0f06-49f4-a6fe-64cbf0d78433" targetNamespace="http://schemas.microsoft.com/office/2006/metadata/properties" ma:root="true" ma:fieldsID="e900e147191c3665947b6cdd66bc0a67" ns2:_="">
    <xsd:import namespace="452d4e93-0f06-49f4-a6fe-64cbf0d78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d4e93-0f06-49f4-a6fe-64cbf0d7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D91855-57CE-43AF-963C-9DA8EC3796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A2E8D0-0E23-4481-A5E2-AAFB069B6F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A2F2371-0701-4A1E-9B85-338E2056C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d4e93-0f06-49f4-a6fe-64cbf0d78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D1, R1</vt:lpstr>
      <vt:lpstr>D1, R2</vt:lpstr>
      <vt:lpstr>D1, R3</vt:lpstr>
      <vt:lpstr>D1, R4</vt:lpstr>
      <vt:lpstr>D2, R1</vt:lpstr>
      <vt:lpstr>D2, R2</vt:lpstr>
      <vt:lpstr>D2, R3</vt:lpstr>
      <vt:lpstr>D2, R4</vt:lpstr>
      <vt:lpstr>D2, R5</vt:lpstr>
      <vt:lpstr>D3, R1</vt:lpstr>
      <vt:lpstr>D3, R2</vt:lpstr>
      <vt:lpstr>D3, R3</vt:lpstr>
      <vt:lpstr>D4, R1</vt:lpstr>
      <vt:lpstr>D4, R2</vt:lpstr>
      <vt:lpstr>D4, R3</vt:lpstr>
      <vt:lpstr>D4, R4</vt:lpstr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</dc:creator>
  <cp:keywords/>
  <dc:description/>
  <cp:lastModifiedBy>Robin Sundberg</cp:lastModifiedBy>
  <cp:revision/>
  <dcterms:created xsi:type="dcterms:W3CDTF">2012-01-21T16:29:45Z</dcterms:created>
  <dcterms:modified xsi:type="dcterms:W3CDTF">2025-09-14T19:10:57Z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0x0101000A146551868877439B44084F9AB0E0CF</vt:lpwstr>
  </property>
</Properties>
</file>